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<sst xmlns="http://schemas.openxmlformats.org/spreadsheetml/2006/main" count="52" uniqueCount="52">
  <si>
    <t xml:space="preserve"/>
  </si>
  <si>
    <t xml:space="preserve">EHI010</t>
  </si>
  <si>
    <t xml:space="preserve">m²</t>
  </si>
  <si>
    <t xml:space="preserve">Sostre sanitari ventilat.</t>
  </si>
  <si>
    <r>
      <rPr>
        <sz val="8.25"/>
        <color rgb="FF000000"/>
        <rFont val="Arial"/>
        <family val="2"/>
      </rPr>
      <t xml:space="preserve">Formació de forjat sanitari de formigó armat de </t>
    </r>
    <r>
      <rPr>
        <b/>
        <sz val="8.25"/>
        <color rgb="FF000000"/>
        <rFont val="Arial"/>
        <family val="2"/>
      </rPr>
      <t xml:space="preserve">20</t>
    </r>
    <r>
      <rPr>
        <sz val="8.25"/>
        <color rgb="FF000000"/>
        <rFont val="Arial"/>
        <family val="2"/>
      </rPr>
      <t xml:space="preserve">+</t>
    </r>
    <r>
      <rPr>
        <b/>
        <sz val="8.25"/>
        <color rgb="FF000000"/>
        <rFont val="Arial"/>
        <family val="2"/>
      </rPr>
      <t xml:space="preserve">4</t>
    </r>
    <r>
      <rPr>
        <sz val="8.25"/>
        <color rgb="FF000000"/>
        <rFont val="Arial"/>
        <family val="2"/>
      </rPr>
      <t xml:space="preserve"> cm de cantell total, sobre encofrat perdut de mòduls de polipropilè reciclat, realitzat amb </t>
    </r>
    <r>
      <rPr>
        <b/>
        <sz val="8.25"/>
        <color rgb="FF000000"/>
        <rFont val="Arial"/>
        <family val="2"/>
      </rPr>
      <t xml:space="preserve">formigó HA-25/B/10/IIa, i.work SUSTENTA "HEIDELBERGCEMENT HISPANIA", fabricat en central, i abocament amb cubilot</t>
    </r>
    <r>
      <rPr>
        <sz val="8.25"/>
        <color rgb="FF000000"/>
        <rFont val="Arial"/>
        <family val="2"/>
      </rPr>
      <t xml:space="preserve">, </t>
    </r>
    <r>
      <rPr>
        <b/>
        <sz val="8.25"/>
        <color rgb="FF000000"/>
        <rFont val="Arial"/>
        <family val="2"/>
      </rPr>
      <t xml:space="preserve">acer UNE-EN 10080 B 500 S en zona de congrenys i bigues de fonamentació, quantia 3 kg/m²</t>
    </r>
    <r>
      <rPr>
        <sz val="8.25"/>
        <color rgb="FF000000"/>
        <rFont val="Arial"/>
        <family val="2"/>
      </rPr>
      <t xml:space="preserve">, i </t>
    </r>
    <r>
      <rPr>
        <b/>
        <sz val="8.25"/>
        <color rgb="FF000000"/>
        <rFont val="Arial"/>
        <family val="2"/>
      </rPr>
      <t xml:space="preserve">malla electrosoldada ME 15x15 Ø 5-5 B 500 T 6x2,20 UNE-EN 10080</t>
    </r>
    <r>
      <rPr>
        <sz val="8.25"/>
        <color rgb="FF000000"/>
        <rFont val="Arial"/>
        <family val="2"/>
      </rPr>
      <t xml:space="preserve"> com a armadura de repartiment, col·locada sobre separadors homologats, en capa de compressió de </t>
    </r>
    <r>
      <rPr>
        <b/>
        <sz val="8.25"/>
        <color rgb="FF000000"/>
        <rFont val="Arial"/>
        <family val="2"/>
      </rPr>
      <t xml:space="preserve">4</t>
    </r>
    <r>
      <rPr>
        <sz val="8.25"/>
        <color rgb="FF000000"/>
        <rFont val="Arial"/>
        <family val="2"/>
      </rPr>
      <t xml:space="preserve"> cm d'espessor; </t>
    </r>
    <r>
      <rPr>
        <b/>
        <sz val="8.25"/>
        <color rgb="FF000000"/>
        <rFont val="Arial"/>
        <family val="2"/>
      </rPr>
      <t xml:space="preserve">amb junts de retracció de 5 mm d'espessor, mitjançant tall amb disc de diamant</t>
    </r>
    <r>
      <rPr>
        <sz val="8.25"/>
        <color rgb="FF000000"/>
        <rFont val="Arial"/>
        <family val="2"/>
      </rPr>
      <t xml:space="preserve">; recolzat tot això sobre base de formigó de neteja. Inclús cèrcols perimetrals de planta conformats amb sistema d'encofrat recuperable de taulers de fusta. El preu no inclou la capa de formigó de neteja.</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</si>
  <si>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</si>
  <si>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</si>
  <si>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</si>
  <si>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</si>
  <si>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</si>
  <si>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</si>
  <si>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</si>
  <si>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mt07cid010j</t>
  </si>
  <si>
    <t xml:space="preserve">m²</t>
  </si>
  <si>
    <t xml:space="preserve">Encofrat perdut de mòduls de polipropilè reciclat, de 50x50x20 cm, per a soleres i forjats sanitaris ventilats.</t>
  </si>
  <si>
    <t xml:space="preserve">mt08efa010</t>
  </si>
  <si>
    <t xml:space="preserve">m²</t>
  </si>
  <si>
    <t xml:space="preserve">Sistema d'encofrat recuperable de taulers de fusta per a cèrcols perimetrals.</t>
  </si>
  <si>
    <t xml:space="preserve">mt07aco010c</t>
  </si>
  <si>
    <t xml:space="preserve">kg</t>
  </si>
  <si>
    <t xml:space="preserve">Ferralla elaborada en taller industrial amb acer en barres corrugades, UNE-EN 10080 B 500 S, de varis diàmetres.</t>
  </si>
  <si>
    <t xml:space="preserve">mt07ame010b</t>
  </si>
  <si>
    <t xml:space="preserve">m²</t>
  </si>
  <si>
    <t xml:space="preserve">Malla electrosoldada ME 15x15 Ø 5-5 B 500 T 6x2,20 UNE-EN 10080.</t>
  </si>
  <si>
    <t xml:space="preserve">mt10hai010adad</t>
  </si>
  <si>
    <t xml:space="preserve">m³</t>
  </si>
  <si>
    <t xml:space="preserve">Formigó HA-25/B/10/IIa, i.work SUSTENTA "HEIDELBERGCEMENT HISPANIA", fabricat en central.</t>
  </si>
  <si>
    <t xml:space="preserve">Subtotal materials:</t>
  </si>
  <si>
    <t xml:space="preserve">Equip i maquinària</t>
  </si>
  <si>
    <t xml:space="preserve">mq06vib020</t>
  </si>
  <si>
    <t xml:space="preserve">h</t>
  </si>
  <si>
    <t xml:space="preserve">Regla vibrant de 3 m.</t>
  </si>
  <si>
    <t xml:space="preserve">mq06cor020</t>
  </si>
  <si>
    <t xml:space="preserve">h</t>
  </si>
  <si>
    <t xml:space="preserve">Equip per a tall de juntes en soleres de formigó.</t>
  </si>
  <si>
    <t xml:space="preserve">Subtotal equip i maquinària:</t>
  </si>
  <si>
    <t xml:space="preserve">Mà d'obra</t>
  </si>
  <si>
    <t xml:space="preserve">mo042</t>
  </si>
  <si>
    <t xml:space="preserve">h</t>
  </si>
  <si>
    <t xml:space="preserve">Oficial 1ª estructurista.</t>
  </si>
  <si>
    <t xml:space="preserve">mo089</t>
  </si>
  <si>
    <t xml:space="preserve">h</t>
  </si>
  <si>
    <t xml:space="preserve">Ajudant estructurista.</t>
  </si>
  <si>
    <t xml:space="preserve">mo112</t>
  </si>
  <si>
    <t xml:space="preserve">h</t>
  </si>
  <si>
    <t xml:space="preserve">Peó especialitzat construcció.</t>
  </si>
  <si>
    <t xml:space="preserve">Subtotal mà d'obra:</t>
  </si>
  <si>
    <t xml:space="preserve">Costos directes complementaris</t>
  </si>
  <si>
    <t xml:space="preserve">%</t>
  </si>
  <si>
    <t xml:space="preserve">Costos directes complementaris</t>
  </si>
  <si>
    <t xml:space="preserve">Cost de manteniment decennal: 1,64€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</si>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</sst>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36" customWidth="1"/>
    <col min="4" max="4" width="6.63" customWidth="1"/>
    <col min="5" max="5" width="53.55" customWidth="1"/>
    <col min="6" max="6" width="14.4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4" t="s">
        <v>4</v>
      </c>
      <c r="B5" s="4"/>
      <c r="C5" s="4"/>
      <c r="D5" s="4"/>
      <c r="E5" s="4"/>
      <c r="F5" s="4"/>
      <c r="G5" s="4"/>
      <c r="H5" s="4"/>
    </row>
    <row r="8" spans="1:8" ht="24.00" thickBot="1" customHeight="1">
      <c r="A8" s="5" t="s">
        <v>5</v>
      </c>
      <c r="B8" s="5"/>
      <c r="C8" s="5"/>
      <c r="D8" s="5" t="s">
        <v>6</v>
      </c>
      <c r="E8" s="5" t="s">
        <v>7</v>
      </c>
      <c r="F8" s="6" t="s">
        <v>8</v>
      </c>
      <c r="G8" s="6" t="s">
        <v>9</v>
      </c>
      <c r="H8" s="6" t="s">
        <v>10</v>
      </c>
    </row>
    <row r="9" spans="1:8" ht="13.50" thickBot="1" customHeight="1">
      <c r="A9" s="7">
        <v>1.000000</v>
      </c>
      <c r="B9" s="7"/>
      <c r="C9" s="7"/>
      <c r="D9" s="7"/>
      <c r="E9" s="8" t="s">
        <v>11</v>
      </c>
      <c r="F9" s="8"/>
      <c r="G9" s="7"/>
      <c r="H9" s="7"/>
    </row>
    <row r="10" spans="1:8" ht="24.00" thickBot="1" customHeight="1">
      <c r="A10" s="1" t="s">
        <v>12</v>
      </c>
      <c r="B10" s="1"/>
      <c r="C10" s="1"/>
      <c r="D10" s="9" t="s">
        <v>13</v>
      </c>
      <c r="E10" s="1" t="s">
        <v>14</v>
      </c>
      <c r="F10" s="10">
        <v>1.050000</v>
      </c>
      <c r="G10" s="11">
        <v>9.640000</v>
      </c>
      <c r="H10" s="11">
        <f ca="1">ROUND(INDIRECT(ADDRESS(ROW()+(0), COLUMN()+(-2), 1))*INDIRECT(ADDRESS(ROW()+(0), COLUMN()+(-1), 1)), 2)</f>
        <v>10.120000</v>
      </c>
    </row>
    <row r="11" spans="1:8" ht="24.00" thickBot="1" customHeight="1">
      <c r="A11" s="1" t="s">
        <v>15</v>
      </c>
      <c r="B11" s="1"/>
      <c r="C11" s="1"/>
      <c r="D11" s="9" t="s">
        <v>16</v>
      </c>
      <c r="E11" s="1" t="s">
        <v>17</v>
      </c>
      <c r="F11" s="10">
        <v>0.100000</v>
      </c>
      <c r="G11" s="11">
        <v>1.240000</v>
      </c>
      <c r="H11" s="11">
        <f ca="1">ROUND(INDIRECT(ADDRESS(ROW()+(0), COLUMN()+(-2), 1))*INDIRECT(ADDRESS(ROW()+(0), COLUMN()+(-1), 1)), 2)</f>
        <v>0.120000</v>
      </c>
    </row>
    <row r="12" spans="1:8" ht="24.00" thickBot="1" customHeight="1">
      <c r="A12" s="1" t="s">
        <v>18</v>
      </c>
      <c r="B12" s="1"/>
      <c r="C12" s="1"/>
      <c r="D12" s="9" t="s">
        <v>19</v>
      </c>
      <c r="E12" s="1" t="s">
        <v>20</v>
      </c>
      <c r="F12" s="10">
        <v>3.000000</v>
      </c>
      <c r="G12" s="11">
        <v>0.810000</v>
      </c>
      <c r="H12" s="11">
        <f ca="1">ROUND(INDIRECT(ADDRESS(ROW()+(0), COLUMN()+(-2), 1))*INDIRECT(ADDRESS(ROW()+(0), COLUMN()+(-1), 1)), 2)</f>
        <v>2.430000</v>
      </c>
    </row>
    <row r="13" spans="1:8" ht="24.00" thickBot="1" customHeight="1">
      <c r="A13" s="1" t="s">
        <v>21</v>
      </c>
      <c r="B13" s="1"/>
      <c r="C13" s="1"/>
      <c r="D13" s="9" t="s">
        <v>22</v>
      </c>
      <c r="E13" s="1" t="s">
        <v>23</v>
      </c>
      <c r="F13" s="10">
        <v>1.100000</v>
      </c>
      <c r="G13" s="11">
        <v>1.670000</v>
      </c>
      <c r="H13" s="11">
        <f ca="1">ROUND(INDIRECT(ADDRESS(ROW()+(0), COLUMN()+(-2), 1))*INDIRECT(ADDRESS(ROW()+(0), COLUMN()+(-1), 1)), 2)</f>
        <v>1.840000</v>
      </c>
    </row>
    <row r="14" spans="1:8" ht="24.00" thickBot="1" customHeight="1">
      <c r="A14" s="1" t="s">
        <v>24</v>
      </c>
      <c r="B14" s="1"/>
      <c r="C14" s="1"/>
      <c r="D14" s="9" t="s">
        <v>25</v>
      </c>
      <c r="E14" s="1" t="s">
        <v>26</v>
      </c>
      <c r="F14" s="12">
        <v>0.154000</v>
      </c>
      <c r="G14" s="13">
        <v>105.200000</v>
      </c>
      <c r="H14" s="13">
        <f ca="1">ROUND(INDIRECT(ADDRESS(ROW()+(0), COLUMN()+(-2), 1))*INDIRECT(ADDRESS(ROW()+(0), COLUMN()+(-1), 1)), 2)</f>
        <v>16.200000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30.710000</v>
      </c>
    </row>
    <row r="16" spans="1:8" ht="13.50" thickBot="1" customHeight="1">
      <c r="A16" s="14">
        <v>2.000000</v>
      </c>
      <c r="B16" s="14"/>
      <c r="C16" s="14"/>
      <c r="D16" s="14"/>
      <c r="E16" s="17" t="s">
        <v>28</v>
      </c>
      <c r="F16" s="17"/>
      <c r="G16" s="14"/>
      <c r="H16" s="14"/>
    </row>
    <row r="17" spans="1:8" ht="13.50" thickBot="1" customHeight="1">
      <c r="A17" s="1" t="s">
        <v>29</v>
      </c>
      <c r="B17" s="1"/>
      <c r="C17" s="1"/>
      <c r="D17" s="9" t="s">
        <v>30</v>
      </c>
      <c r="E17" s="1" t="s">
        <v>31</v>
      </c>
      <c r="F17" s="10">
        <v>0.082000</v>
      </c>
      <c r="G17" s="11">
        <v>4.660000</v>
      </c>
      <c r="H17" s="11">
        <f ca="1">ROUND(INDIRECT(ADDRESS(ROW()+(0), COLUMN()+(-2), 1))*INDIRECT(ADDRESS(ROW()+(0), COLUMN()+(-1), 1)), 2)</f>
        <v>0.380000</v>
      </c>
    </row>
    <row r="18" spans="1:8" ht="13.50" thickBot="1" customHeight="1">
      <c r="A18" s="1" t="s">
        <v>32</v>
      </c>
      <c r="B18" s="1"/>
      <c r="C18" s="1"/>
      <c r="D18" s="9" t="s">
        <v>33</v>
      </c>
      <c r="E18" s="1" t="s">
        <v>34</v>
      </c>
      <c r="F18" s="12">
        <v>0.075000</v>
      </c>
      <c r="G18" s="13">
        <v>9.480000</v>
      </c>
      <c r="H18" s="13">
        <f ca="1">ROUND(INDIRECT(ADDRESS(ROW()+(0), COLUMN()+(-2), 1))*INDIRECT(ADDRESS(ROW()+(0), COLUMN()+(-1), 1)), 2)</f>
        <v>0.710000</v>
      </c>
    </row>
    <row r="19" spans="1:8" ht="13.50" thickBot="1" customHeight="1">
      <c r="A19" s="14"/>
      <c r="B19" s="14"/>
      <c r="C19" s="14"/>
      <c r="D19" s="14"/>
      <c r="E19" s="14"/>
      <c r="F19" s="8" t="s">
        <v>35</v>
      </c>
      <c r="G19" s="8"/>
      <c r="H19" s="16">
        <f ca="1">ROUND(SUM(INDIRECT(ADDRESS(ROW()+(-1), COLUMN()+(0), 1)),INDIRECT(ADDRESS(ROW()+(-2), COLUMN()+(0), 1))), 2)</f>
        <v>1.090000</v>
      </c>
    </row>
    <row r="20" spans="1:8" ht="13.50" thickBot="1" customHeight="1">
      <c r="A20" s="14">
        <v>3.000000</v>
      </c>
      <c r="B20" s="14"/>
      <c r="C20" s="14"/>
      <c r="D20" s="14"/>
      <c r="E20" s="17" t="s">
        <v>36</v>
      </c>
      <c r="F20" s="17"/>
      <c r="G20" s="14"/>
      <c r="H20" s="14"/>
    </row>
    <row r="21" spans="1:8" ht="13.50" thickBot="1" customHeight="1">
      <c r="A21" s="1" t="s">
        <v>37</v>
      </c>
      <c r="B21" s="1"/>
      <c r="C21" s="1"/>
      <c r="D21" s="9" t="s">
        <v>38</v>
      </c>
      <c r="E21" s="1" t="s">
        <v>39</v>
      </c>
      <c r="F21" s="10">
        <v>0.137000</v>
      </c>
      <c r="G21" s="11">
        <v>24.970000</v>
      </c>
      <c r="H21" s="11">
        <f ca="1">ROUND(INDIRECT(ADDRESS(ROW()+(0), COLUMN()+(-2), 1))*INDIRECT(ADDRESS(ROW()+(0), COLUMN()+(-1), 1)), 2)</f>
        <v>3.420000</v>
      </c>
    </row>
    <row r="22" spans="1:8" ht="13.50" thickBot="1" customHeight="1">
      <c r="A22" s="1" t="s">
        <v>40</v>
      </c>
      <c r="B22" s="1"/>
      <c r="C22" s="1"/>
      <c r="D22" s="9" t="s">
        <v>41</v>
      </c>
      <c r="E22" s="1" t="s">
        <v>42</v>
      </c>
      <c r="F22" s="10">
        <v>0.137000</v>
      </c>
      <c r="G22" s="11">
        <v>22.190000</v>
      </c>
      <c r="H22" s="11">
        <f ca="1">ROUND(INDIRECT(ADDRESS(ROW()+(0), COLUMN()+(-2), 1))*INDIRECT(ADDRESS(ROW()+(0), COLUMN()+(-1), 1)), 2)</f>
        <v>3.040000</v>
      </c>
    </row>
    <row r="23" spans="1:8" ht="13.50" thickBot="1" customHeight="1">
      <c r="A23" s="1" t="s">
        <v>43</v>
      </c>
      <c r="B23" s="1"/>
      <c r="C23" s="1"/>
      <c r="D23" s="9" t="s">
        <v>44</v>
      </c>
      <c r="E23" s="1" t="s">
        <v>45</v>
      </c>
      <c r="F23" s="12">
        <v>0.090000</v>
      </c>
      <c r="G23" s="13">
        <v>20.520000</v>
      </c>
      <c r="H23" s="13">
        <f ca="1">ROUND(INDIRECT(ADDRESS(ROW()+(0), COLUMN()+(-2), 1))*INDIRECT(ADDRESS(ROW()+(0), COLUMN()+(-1), 1)), 2)</f>
        <v>1.850000</v>
      </c>
    </row>
    <row r="24" spans="1:8" ht="13.50" thickBot="1" customHeight="1">
      <c r="A24" s="14"/>
      <c r="B24" s="14"/>
      <c r="C24" s="14"/>
      <c r="D24" s="14"/>
      <c r="E24" s="14"/>
      <c r="F24" s="8" t="s">
        <v>46</v>
      </c>
      <c r="G24" s="8"/>
      <c r="H24" s="16">
        <f ca="1">ROUND(SUM(INDIRECT(ADDRESS(ROW()+(-1), COLUMN()+(0), 1)),INDIRECT(ADDRESS(ROW()+(-2), COLUMN()+(0), 1)),INDIRECT(ADDRESS(ROW()+(-3), COLUMN()+(0), 1))), 2)</f>
        <v>8.310000</v>
      </c>
    </row>
    <row r="25" spans="1:8" ht="13.50" thickBot="1" customHeight="1">
      <c r="A25" s="14">
        <v>4.000000</v>
      </c>
      <c r="B25" s="14"/>
      <c r="C25" s="14"/>
      <c r="D25" s="14"/>
      <c r="E25" s="17" t="s">
        <v>47</v>
      </c>
      <c r="F25" s="17"/>
      <c r="G25" s="14"/>
      <c r="H25" s="14"/>
    </row>
    <row r="26" spans="1:8" ht="13.50" thickBot="1" customHeight="1">
      <c r="A26" s="18"/>
      <c r="B26" s="18"/>
      <c r="C26" s="18"/>
      <c r="D26" s="19" t="s">
        <v>48</v>
      </c>
      <c r="E26" s="18" t="s">
        <v>49</v>
      </c>
      <c r="F26" s="12">
        <v>2.000000</v>
      </c>
      <c r="G26" s="13">
        <f ca="1">ROUND(SUM(INDIRECT(ADDRESS(ROW()+(-2), COLUMN()+(1), 1)),INDIRECT(ADDRESS(ROW()+(-7), COLUMN()+(1), 1)),INDIRECT(ADDRESS(ROW()+(-11), COLUMN()+(1), 1))), 2)</f>
        <v>40.110000</v>
      </c>
      <c r="H26" s="13">
        <f ca="1">ROUND(INDIRECT(ADDRESS(ROW()+(0), COLUMN()+(-2), 1))*INDIRECT(ADDRESS(ROW()+(0), COLUMN()+(-1), 1))/100, 2)</f>
        <v>0.800000</v>
      </c>
    </row>
    <row r="27" spans="1:8" ht="13.50" thickBot="1" customHeight="1">
      <c r="A27" s="20" t="s">
        <v>50</v>
      </c>
      <c r="B27" s="20"/>
      <c r="C27" s="20"/>
      <c r="D27" s="21"/>
      <c r="E27" s="22"/>
      <c r="F27" s="23" t="s">
        <v>51</v>
      </c>
      <c r="G27" s="24"/>
      <c r="H27" s="25">
        <f ca="1">ROUND(SUM(INDIRECT(ADDRESS(ROW()+(-1), COLUMN()+(0), 1)),INDIRECT(ADDRESS(ROW()+(-3), COLUMN()+(0), 1)),INDIRECT(ADDRESS(ROW()+(-8), COLUMN()+(0), 1)),INDIRECT(ADDRESS(ROW()+(-12), COLUMN()+(0), 1))), 2)</f>
        <v>40.910000</v>
      </c>
    </row>
  </sheetData>
  <mergeCells count="31">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C22"/>
    <mergeCell ref="A23:C23"/>
    <mergeCell ref="A24:C24"/>
    <mergeCell ref="F24:G24"/>
    <mergeCell ref="A25:C25"/>
    <mergeCell ref="E25:F25"/>
    <mergeCell ref="A26:C26"/>
    <mergeCell ref="A27:E27"/>
    <mergeCell ref="F27:G27"/>
  </mergeCells>
  <pageMargins left="0.620079" right="0.472441" top="0.472441" bottom="0.472441" header="0.0" footer="0.0"/>
  <pageSetup paperSize="9" orientation="portrait"/>
  <rowBreaks count="0" manualBreakCount="0">
    </rowBreaks>
</worksheet>
</file>