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<sst xmlns="http://schemas.openxmlformats.org/spreadsheetml/2006/main" count="87" uniqueCount="87">
  <si>
    <t xml:space="preserve"/>
  </si>
  <si>
    <t xml:space="preserve">EHR010</t>
  </si>
  <si>
    <t xml:space="preserve">m²</t>
  </si>
  <si>
    <t xml:space="preserve">Forjat reticular amb cassetó perdut.</t>
  </si>
  <si>
    <r>
      <rPr>
        <sz val="8.25"/>
        <color rgb="FF000000"/>
        <rFont val="Arial"/>
        <family val="2"/>
      </rPr>
      <t xml:space="preserve">Sostre reticular de formigó armat amb cassetó perdut, </t>
    </r>
    <r>
      <rPr>
        <b/>
        <sz val="8.25"/>
        <color rgb="FF000000"/>
        <rFont val="Arial"/>
        <family val="2"/>
      </rPr>
      <t xml:space="preserve">horitzontal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amb 15% de zones massisses</t>
    </r>
    <r>
      <rPr>
        <sz val="8.25"/>
        <color rgb="FF000000"/>
        <rFont val="Arial"/>
        <family val="2"/>
      </rPr>
      <t xml:space="preserve">, amb altura lliure de planta de </t>
    </r>
    <r>
      <rPr>
        <b/>
        <sz val="8.25"/>
        <color rgb="FF000000"/>
        <rFont val="Arial"/>
        <family val="2"/>
      </rPr>
      <t xml:space="preserve">fins a 3 m</t>
    </r>
    <r>
      <rPr>
        <sz val="8.25"/>
        <color rgb="FF000000"/>
        <rFont val="Arial"/>
        <family val="2"/>
      </rPr>
      <t xml:space="preserve">, cantell total </t>
    </r>
    <r>
      <rPr>
        <b/>
        <sz val="8.25"/>
        <color rgb="FF000000"/>
        <rFont val="Arial"/>
        <family val="2"/>
      </rPr>
      <t xml:space="preserve">30 = 25+5</t>
    </r>
    <r>
      <rPr>
        <sz val="8.25"/>
        <color rgb="FF000000"/>
        <rFont val="Arial"/>
        <family val="2"/>
      </rPr>
      <t xml:space="preserve"> cm, realitzat amb </t>
    </r>
    <r>
      <rPr>
        <b/>
        <sz val="8.25"/>
        <color rgb="FF000000"/>
        <rFont val="Arial"/>
        <family val="2"/>
      </rPr>
      <t xml:space="preserve">formigó HA-25/F/20/IIa, i.work SUSTENTA "HEIDELBERGCEMENT HISPANIA", fabricat en central, i abocament amb cubilot</t>
    </r>
    <r>
      <rPr>
        <sz val="8.25"/>
        <color rgb="FF000000"/>
        <rFont val="Arial"/>
        <family val="2"/>
      </rPr>
      <t xml:space="preserve">, volum </t>
    </r>
    <r>
      <rPr>
        <b/>
        <sz val="8.25"/>
        <color rgb="FF000000"/>
        <rFont val="Arial"/>
        <family val="2"/>
      </rPr>
      <t xml:space="preserve">0,174</t>
    </r>
    <r>
      <rPr>
        <sz val="8.25"/>
        <color rgb="FF000000"/>
        <rFont val="Arial"/>
        <family val="2"/>
      </rPr>
      <t xml:space="preserve"> m³/m², i acer </t>
    </r>
    <r>
      <rPr>
        <b/>
        <sz val="8.25"/>
        <color rgb="FF000000"/>
        <rFont val="Arial"/>
        <family val="2"/>
      </rPr>
      <t xml:space="preserve">UNE-EN 10080 B 500 S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en zona d'àbacs, nervis i cèrcols</t>
    </r>
    <r>
      <rPr>
        <sz val="8.25"/>
        <color rgb="FF000000"/>
        <rFont val="Arial"/>
        <family val="2"/>
      </rPr>
      <t xml:space="preserve">, quantia </t>
    </r>
    <r>
      <rPr>
        <b/>
        <sz val="8.25"/>
        <color rgb="FF000000"/>
        <rFont val="Arial"/>
        <family val="2"/>
      </rPr>
      <t xml:space="preserve">19</t>
    </r>
    <r>
      <rPr>
        <sz val="8.25"/>
        <color rgb="FF000000"/>
        <rFont val="Arial"/>
        <family val="2"/>
      </rPr>
      <t xml:space="preserve"> kg/m²; nervis de formigó "in situ" de </t>
    </r>
    <r>
      <rPr>
        <b/>
        <sz val="8.25"/>
        <color rgb="FF000000"/>
        <rFont val="Arial"/>
        <family val="2"/>
      </rPr>
      <t xml:space="preserve">10</t>
    </r>
    <r>
      <rPr>
        <sz val="8.25"/>
        <color rgb="FF000000"/>
        <rFont val="Arial"/>
        <family val="2"/>
      </rPr>
      <t xml:space="preserve"> cm de gruix, intereix </t>
    </r>
    <r>
      <rPr>
        <b/>
        <sz val="8.25"/>
        <color rgb="FF000000"/>
        <rFont val="Arial"/>
        <family val="2"/>
      </rPr>
      <t xml:space="preserve">80</t>
    </r>
    <r>
      <rPr>
        <sz val="8.25"/>
        <color rgb="FF000000"/>
        <rFont val="Arial"/>
        <family val="2"/>
      </rPr>
      <t xml:space="preserve"> cm; </t>
    </r>
    <r>
      <rPr>
        <b/>
        <sz val="8.25"/>
        <color rgb="FF000000"/>
        <rFont val="Arial"/>
        <family val="2"/>
      </rPr>
      <t xml:space="preserve">bloc de formigó, 70x23x25 cm</t>
    </r>
    <r>
      <rPr>
        <sz val="8.25"/>
        <color rgb="FF000000"/>
        <rFont val="Arial"/>
        <family val="2"/>
      </rPr>
      <t xml:space="preserve">; capa de compressió de </t>
    </r>
    <r>
      <rPr>
        <b/>
        <sz val="8.25"/>
        <color rgb="FF000000"/>
        <rFont val="Arial"/>
        <family val="2"/>
      </rPr>
      <t xml:space="preserve">5</t>
    </r>
    <r>
      <rPr>
        <sz val="8.25"/>
        <color rgb="FF000000"/>
        <rFont val="Arial"/>
        <family val="2"/>
      </rPr>
      <t xml:space="preserve"> cm de gruix, amb armadura de repartiment formada per </t>
    </r>
    <r>
      <rPr>
        <b/>
        <sz val="8.25"/>
        <color rgb="FF000000"/>
        <rFont val="Arial"/>
        <family val="2"/>
      </rPr>
      <t xml:space="preserve">malla electrosoldada ME 20x20 Ø 5-5 B 500 T 6x2,20 UNE-EN 10080</t>
    </r>
    <r>
      <rPr>
        <sz val="8.25"/>
        <color rgb="FF000000"/>
        <rFont val="Arial"/>
        <family val="2"/>
      </rPr>
      <t xml:space="preserve">; </t>
    </r>
    <r>
      <rPr>
        <b/>
        <sz val="8.25"/>
        <color rgb="FF000000"/>
        <rFont val="Arial"/>
        <family val="2"/>
      </rPr>
      <t xml:space="preserve">muntatge i desmuntatge de sistema d'encofrat continu, amb acabat tipus industrial per revestir, format per: superfície encofrant de taulers de fusta tractada, reforçats amb varetes i perfils, amortitzables en 25 usos; estructura suport horitzontal de sotaponts metàl·lics i accessoris de muntatge, amortitzables en 150 usos i estructura suport vertical de puntals metàl·lics, amortitzables en 150 usos</t>
    </r>
    <r>
      <rPr>
        <sz val="8.25"/>
        <color rgb="FF000000"/>
        <rFont val="Arial"/>
        <family val="2"/>
      </rPr>
      <t xml:space="preserve">. Inclús filferro de lligar, separadors, </t>
    </r>
    <r>
      <rPr>
        <b/>
        <sz val="8.25"/>
        <color rgb="FF000000"/>
        <rFont val="Arial"/>
        <family val="2"/>
      </rPr>
      <t xml:space="preserve">líquid desencofrant per evitar l'adherència del formigó a l'encofrat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i agent filmogen per la cura de formigons i morters</t>
    </r>
    <r>
      <rPr>
        <sz val="8.25"/>
        <color rgb="FF000000"/>
        <rFont val="Arial"/>
        <family val="2"/>
      </rPr>
      <t xml:space="preserve">. El preu inclou l'elaboració de la ferralla (tall, doblegat i conformat d'elements) en taller industrial i el muntatge en el lloc definitiu de la seva col·locació en obra, però no inclou els pilars.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</si>
  <si>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</si>
  <si>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</si>
  <si>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</si>
  <si>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</si>
  <si>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</si>
  <si>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</si>
  <si>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</si>
  <si>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mt08eft030a</t>
  </si>
  <si>
    <t xml:space="preserve">m²</t>
  </si>
  <si>
    <t xml:space="preserve">Tauler de fusta tractada, de 22 mm d'espessor, reforçat amb varetes i perfils.</t>
  </si>
  <si>
    <t xml:space="preserve">mt08eva030</t>
  </si>
  <si>
    <t xml:space="preserve">m²</t>
  </si>
  <si>
    <t xml:space="preserve">Estructura suport per a encofrat recuperable, composta de: sotaponts metàl·lics i accessoris de muntatge.</t>
  </si>
  <si>
    <t xml:space="preserve">mt50spa081a</t>
  </si>
  <si>
    <t xml:space="preserve">U</t>
  </si>
  <si>
    <t xml:space="preserve">Puntal metàl·lic telescòpic, de fins a 3 m d'altura.</t>
  </si>
  <si>
    <t xml:space="preserve">mt08cim030b</t>
  </si>
  <si>
    <t xml:space="preserve">m³</t>
  </si>
  <si>
    <t xml:space="preserve">Fusta de pi.</t>
  </si>
  <si>
    <t xml:space="preserve">mt08var060</t>
  </si>
  <si>
    <t xml:space="preserve">kg</t>
  </si>
  <si>
    <t xml:space="preserve">Puntes d'acer de 20x100 mm.</t>
  </si>
  <si>
    <t xml:space="preserve">mt08dba010b</t>
  </si>
  <si>
    <t xml:space="preserve">l</t>
  </si>
  <si>
    <t xml:space="preserve">Agent desemmotllador, a base d'olis especials, emulsionant en aigua per a encofrats metàl·lics, fenòlics o de fusta.</t>
  </si>
  <si>
    <t xml:space="preserve">mt07cho010l</t>
  </si>
  <si>
    <t xml:space="preserve">U</t>
  </si>
  <si>
    <t xml:space="preserve">Bloc de formigó, 70x23x25 cm, per sostre reticular, segons UNE-EN 13224. Inclús peces especials.</t>
  </si>
  <si>
    <t xml:space="preserve">mt07aco020h</t>
  </si>
  <si>
    <t xml:space="preserve">U</t>
  </si>
  <si>
    <t xml:space="preserve">Separador homologat per forjats reticulars.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</si>
  <si>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</si>
  <si>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</si>
  <si>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</si>
  <si>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</si>
  <si>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</si>
  <si>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</si>
  <si>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mt07ame010d</t>
  </si>
  <si>
    <t xml:space="preserve">m²</t>
  </si>
  <si>
    <t xml:space="preserve">Malla electrosoldada ME 20x20 Ø 5-5 B 500 T 6x2,20 UNE-EN 10080.</t>
  </si>
  <si>
    <t xml:space="preserve">mt10hai010adca</t>
  </si>
  <si>
    <t xml:space="preserve">m³</t>
  </si>
  <si>
    <t xml:space="preserve">Formigó HA-25/F/20/IIa, i.work SUSTENTA "HEIDELBERGCEMENT HISPANIA", fabricat en central.</t>
  </si>
  <si>
    <t xml:space="preserve">mt08cur020a</t>
  </si>
  <si>
    <t xml:space="preserve">l</t>
  </si>
  <si>
    <t xml:space="preserve">Agent filmogen per la cura de formigons i morters.</t>
  </si>
  <si>
    <t xml:space="preserve">Subtotal materials:</t>
  </si>
  <si>
    <t xml:space="preserve">Mà d'obra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</si>
  <si>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</si>
  <si>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</si>
  <si>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</si>
  <si>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</si>
  <si>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</si>
  <si>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</si>
  <si>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</si>
  <si>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</si>
  <si>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</si>
  <si>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</si>
  <si>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</si>
  <si>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</si>
  <si>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</si>
  <si>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</si>
  <si>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</si>
  <si>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</si>
  <si>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</si>
  <si>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</si>
  <si>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</si>
  <si>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</si>
  <si>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</si>
  <si>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</si>
  <si>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4,76€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</si>
  <si>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</si>
  <si>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harmonitzada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</si>
  <si>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</si>
  <si>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</si>
  <si>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</si>
  <si>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13224:2012</t>
  </si>
  <si>
    <t xml:space="preserve">2+</t>
  </si>
  <si>
    <t xml:space="preserve">Productos  prefabricados  de  hormigón.  Elementos para  forjados  nervados.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</si>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</sst>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68" customWidth="1"/>
    <col min="4" max="4" width="6.63" customWidth="1"/>
    <col min="5" max="5" width="55.59" customWidth="1"/>
    <col min="6" max="6" width="1.19" customWidth="1"/>
    <col min="7" max="7" width="10.71" customWidth="1"/>
    <col min="8" max="8" width="2.04" customWidth="1"/>
    <col min="9" max="9" width="11.2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129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</row>
    <row r="8" spans="1:10" ht="24.00" thickBot="1" customHeight="1">
      <c r="A8" s="5" t="s">
        <v>5</v>
      </c>
      <c r="B8" s="5"/>
      <c r="C8" s="5"/>
      <c r="D8" s="5" t="s">
        <v>6</v>
      </c>
      <c r="E8" s="5" t="s">
        <v>7</v>
      </c>
      <c r="F8" s="5"/>
      <c r="G8" s="6" t="s">
        <v>8</v>
      </c>
      <c r="H8" s="6"/>
      <c r="I8" s="6" t="s">
        <v>9</v>
      </c>
      <c r="J8" s="6" t="s">
        <v>10</v>
      </c>
    </row>
    <row r="9" spans="1:10" ht="13.50" thickBot="1" customHeight="1">
      <c r="A9" s="7">
        <v>1.000000</v>
      </c>
      <c r="B9" s="7"/>
      <c r="C9" s="7"/>
      <c r="D9" s="7"/>
      <c r="E9" s="8" t="s">
        <v>11</v>
      </c>
      <c r="F9" s="8"/>
      <c r="G9" s="8"/>
      <c r="H9" s="8"/>
      <c r="I9" s="7"/>
      <c r="J9" s="7"/>
    </row>
    <row r="10" spans="1:10" ht="24.0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"/>
      <c r="G10" s="10">
        <v>0.044000</v>
      </c>
      <c r="H10" s="10"/>
      <c r="I10" s="11">
        <v>37.500000</v>
      </c>
      <c r="J10" s="11">
        <f ca="1">ROUND(INDIRECT(ADDRESS(ROW()+(0), COLUMN()+(-3), 1))*INDIRECT(ADDRESS(ROW()+(0), COLUMN()+(-1), 1)), 2)</f>
        <v>1.650000</v>
      </c>
    </row>
    <row r="11" spans="1:10" ht="24.00" thickBot="1" customHeight="1">
      <c r="A11" s="1" t="s">
        <v>15</v>
      </c>
      <c r="B11" s="1"/>
      <c r="C11" s="1"/>
      <c r="D11" s="9" t="s">
        <v>16</v>
      </c>
      <c r="E11" s="1" t="s">
        <v>17</v>
      </c>
      <c r="F11" s="1"/>
      <c r="G11" s="10">
        <v>0.007000</v>
      </c>
      <c r="H11" s="10"/>
      <c r="I11" s="11">
        <v>85.000000</v>
      </c>
      <c r="J11" s="11">
        <f ca="1">ROUND(INDIRECT(ADDRESS(ROW()+(0), COLUMN()+(-3), 1))*INDIRECT(ADDRESS(ROW()+(0), COLUMN()+(-1), 1)), 2)</f>
        <v>0.600000</v>
      </c>
    </row>
    <row r="12" spans="1:10" ht="13.50" thickBot="1" customHeight="1">
      <c r="A12" s="1" t="s">
        <v>18</v>
      </c>
      <c r="B12" s="1"/>
      <c r="C12" s="1"/>
      <c r="D12" s="9" t="s">
        <v>19</v>
      </c>
      <c r="E12" s="1" t="s">
        <v>20</v>
      </c>
      <c r="F12" s="1"/>
      <c r="G12" s="10">
        <v>0.027000</v>
      </c>
      <c r="H12" s="10"/>
      <c r="I12" s="11">
        <v>13.370000</v>
      </c>
      <c r="J12" s="11">
        <f ca="1">ROUND(INDIRECT(ADDRESS(ROW()+(0), COLUMN()+(-3), 1))*INDIRECT(ADDRESS(ROW()+(0), COLUMN()+(-1), 1)), 2)</f>
        <v>0.360000</v>
      </c>
    </row>
    <row r="13" spans="1:10" ht="13.50" thickBot="1" customHeight="1">
      <c r="A13" s="1" t="s">
        <v>21</v>
      </c>
      <c r="B13" s="1"/>
      <c r="C13" s="1"/>
      <c r="D13" s="9" t="s">
        <v>22</v>
      </c>
      <c r="E13" s="1" t="s">
        <v>23</v>
      </c>
      <c r="F13" s="1"/>
      <c r="G13" s="10">
        <v>0.003000</v>
      </c>
      <c r="H13" s="10"/>
      <c r="I13" s="11">
        <v>238.160000</v>
      </c>
      <c r="J13" s="11">
        <f ca="1">ROUND(INDIRECT(ADDRESS(ROW()+(0), COLUMN()+(-3), 1))*INDIRECT(ADDRESS(ROW()+(0), COLUMN()+(-1), 1)), 2)</f>
        <v>0.710000</v>
      </c>
    </row>
    <row r="14" spans="1:10" ht="13.50" thickBot="1" customHeight="1">
      <c r="A14" s="1" t="s">
        <v>24</v>
      </c>
      <c r="B14" s="1"/>
      <c r="C14" s="1"/>
      <c r="D14" s="9" t="s">
        <v>25</v>
      </c>
      <c r="E14" s="1" t="s">
        <v>26</v>
      </c>
      <c r="F14" s="1"/>
      <c r="G14" s="10">
        <v>0.040000</v>
      </c>
      <c r="H14" s="10"/>
      <c r="I14" s="11">
        <v>7.000000</v>
      </c>
      <c r="J14" s="11">
        <f ca="1">ROUND(INDIRECT(ADDRESS(ROW()+(0), COLUMN()+(-3), 1))*INDIRECT(ADDRESS(ROW()+(0), COLUMN()+(-1), 1)), 2)</f>
        <v>0.280000</v>
      </c>
    </row>
    <row r="15" spans="1:10" ht="24.00" thickBot="1" customHeight="1">
      <c r="A15" s="1" t="s">
        <v>27</v>
      </c>
      <c r="B15" s="1"/>
      <c r="C15" s="1"/>
      <c r="D15" s="9" t="s">
        <v>28</v>
      </c>
      <c r="E15" s="1" t="s">
        <v>29</v>
      </c>
      <c r="F15" s="1"/>
      <c r="G15" s="10">
        <v>0.030000</v>
      </c>
      <c r="H15" s="10"/>
      <c r="I15" s="11">
        <v>1.980000</v>
      </c>
      <c r="J15" s="11">
        <f ca="1">ROUND(INDIRECT(ADDRESS(ROW()+(0), COLUMN()+(-3), 1))*INDIRECT(ADDRESS(ROW()+(0), COLUMN()+(-1), 1)), 2)</f>
        <v>0.060000</v>
      </c>
    </row>
    <row r="16" spans="1:10" ht="24.00" thickBot="1" customHeight="1">
      <c r="A16" s="1" t="s">
        <v>30</v>
      </c>
      <c r="B16" s="1"/>
      <c r="C16" s="1"/>
      <c r="D16" s="9" t="s">
        <v>31</v>
      </c>
      <c r="E16" s="1" t="s">
        <v>32</v>
      </c>
      <c r="F16" s="1"/>
      <c r="G16" s="10">
        <v>4.244000</v>
      </c>
      <c r="H16" s="10"/>
      <c r="I16" s="11">
        <v>1.140000</v>
      </c>
      <c r="J16" s="11">
        <f ca="1">ROUND(INDIRECT(ADDRESS(ROW()+(0), COLUMN()+(-3), 1))*INDIRECT(ADDRESS(ROW()+(0), COLUMN()+(-1), 1)), 2)</f>
        <v>4.840000</v>
      </c>
    </row>
    <row r="17" spans="1:10" ht="13.50" thickBot="1" customHeight="1">
      <c r="A17" s="1" t="s">
        <v>33</v>
      </c>
      <c r="B17" s="1"/>
      <c r="C17" s="1"/>
      <c r="D17" s="9" t="s">
        <v>34</v>
      </c>
      <c r="E17" s="1" t="s">
        <v>35</v>
      </c>
      <c r="F17" s="1"/>
      <c r="G17" s="10">
        <v>1.200000</v>
      </c>
      <c r="H17" s="10"/>
      <c r="I17" s="11">
        <v>0.060000</v>
      </c>
      <c r="J17" s="11">
        <f ca="1">ROUND(INDIRECT(ADDRESS(ROW()+(0), COLUMN()+(-3), 1))*INDIRECT(ADDRESS(ROW()+(0), COLUMN()+(-1), 1)), 2)</f>
        <v>0.070000</v>
      </c>
    </row>
    <row r="18" spans="1:10" ht="24.00" thickBot="1" customHeight="1">
      <c r="A18" s="1" t="s">
        <v>36</v>
      </c>
      <c r="B18" s="1"/>
      <c r="C18" s="1"/>
      <c r="D18" s="9" t="s">
        <v>37</v>
      </c>
      <c r="E18" s="1" t="s">
        <v>38</v>
      </c>
      <c r="F18" s="1"/>
      <c r="G18" s="10">
        <v>19.000000</v>
      </c>
      <c r="H18" s="10"/>
      <c r="I18" s="11">
        <v>0.810000</v>
      </c>
      <c r="J18" s="11">
        <f ca="1">ROUND(INDIRECT(ADDRESS(ROW()+(0), COLUMN()+(-3), 1))*INDIRECT(ADDRESS(ROW()+(0), COLUMN()+(-1), 1)), 2)</f>
        <v>15.390000</v>
      </c>
    </row>
    <row r="19" spans="1:10" ht="13.50" thickBot="1" customHeight="1">
      <c r="A19" s="1" t="s">
        <v>39</v>
      </c>
      <c r="B19" s="1"/>
      <c r="C19" s="1"/>
      <c r="D19" s="9" t="s">
        <v>40</v>
      </c>
      <c r="E19" s="1" t="s">
        <v>41</v>
      </c>
      <c r="F19" s="1"/>
      <c r="G19" s="10">
        <v>0.152000</v>
      </c>
      <c r="H19" s="10"/>
      <c r="I19" s="11">
        <v>1.100000</v>
      </c>
      <c r="J19" s="11">
        <f ca="1">ROUND(INDIRECT(ADDRESS(ROW()+(0), COLUMN()+(-3), 1))*INDIRECT(ADDRESS(ROW()+(0), COLUMN()+(-1), 1)), 2)</f>
        <v>0.170000</v>
      </c>
    </row>
    <row r="20" spans="1:10" ht="24.00" thickBot="1" customHeight="1">
      <c r="A20" s="1" t="s">
        <v>42</v>
      </c>
      <c r="B20" s="1"/>
      <c r="C20" s="1"/>
      <c r="D20" s="9" t="s">
        <v>43</v>
      </c>
      <c r="E20" s="1" t="s">
        <v>44</v>
      </c>
      <c r="F20" s="1"/>
      <c r="G20" s="10">
        <v>1.100000</v>
      </c>
      <c r="H20" s="10"/>
      <c r="I20" s="11">
        <v>1.350000</v>
      </c>
      <c r="J20" s="11">
        <f ca="1">ROUND(INDIRECT(ADDRESS(ROW()+(0), COLUMN()+(-3), 1))*INDIRECT(ADDRESS(ROW()+(0), COLUMN()+(-1), 1)), 2)</f>
        <v>1.490000</v>
      </c>
    </row>
    <row r="21" spans="1:10" ht="24.00" thickBot="1" customHeight="1">
      <c r="A21" s="1" t="s">
        <v>45</v>
      </c>
      <c r="B21" s="1"/>
      <c r="C21" s="1"/>
      <c r="D21" s="9" t="s">
        <v>46</v>
      </c>
      <c r="E21" s="1" t="s">
        <v>47</v>
      </c>
      <c r="F21" s="1"/>
      <c r="G21" s="10">
        <v>0.183000</v>
      </c>
      <c r="H21" s="10"/>
      <c r="I21" s="11">
        <v>107.200000</v>
      </c>
      <c r="J21" s="11">
        <f ca="1">ROUND(INDIRECT(ADDRESS(ROW()+(0), COLUMN()+(-3), 1))*INDIRECT(ADDRESS(ROW()+(0), COLUMN()+(-1), 1)), 2)</f>
        <v>19.620000</v>
      </c>
    </row>
    <row r="22" spans="1:10" ht="13.50" thickBot="1" customHeight="1">
      <c r="A22" s="1" t="s">
        <v>48</v>
      </c>
      <c r="B22" s="1"/>
      <c r="C22" s="1"/>
      <c r="D22" s="9" t="s">
        <v>49</v>
      </c>
      <c r="E22" s="1" t="s">
        <v>50</v>
      </c>
      <c r="F22" s="1"/>
      <c r="G22" s="12">
        <v>0.150000</v>
      </c>
      <c r="H22" s="12"/>
      <c r="I22" s="13">
        <v>1.940000</v>
      </c>
      <c r="J22" s="13">
        <f ca="1">ROUND(INDIRECT(ADDRESS(ROW()+(0), COLUMN()+(-3), 1))*INDIRECT(ADDRESS(ROW()+(0), COLUMN()+(-1), 1)), 2)</f>
        <v>0.290000</v>
      </c>
    </row>
    <row r="23" spans="1:10" ht="13.50" thickBot="1" customHeight="1">
      <c r="A23" s="14"/>
      <c r="B23" s="14"/>
      <c r="C23" s="14"/>
      <c r="D23" s="14"/>
      <c r="E23" s="14"/>
      <c r="F23" s="14"/>
      <c r="G23" s="8" t="s">
        <v>51</v>
      </c>
      <c r="H23" s="8"/>
      <c r="I23" s="8"/>
      <c r="J23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45.530000</v>
      </c>
    </row>
    <row r="24" spans="1:10" ht="13.50" thickBot="1" customHeight="1">
      <c r="A24" s="14">
        <v>2.000000</v>
      </c>
      <c r="B24" s="14"/>
      <c r="C24" s="14"/>
      <c r="D24" s="14"/>
      <c r="E24" s="17" t="s">
        <v>52</v>
      </c>
      <c r="F24" s="17"/>
      <c r="G24" s="17"/>
      <c r="H24" s="17"/>
      <c r="I24" s="14"/>
      <c r="J24" s="14"/>
    </row>
    <row r="25" spans="1:10" ht="13.50" thickBot="1" customHeight="1">
      <c r="A25" s="1" t="s">
        <v>53</v>
      </c>
      <c r="B25" s="1"/>
      <c r="C25" s="1"/>
      <c r="D25" s="9" t="s">
        <v>54</v>
      </c>
      <c r="E25" s="1" t="s">
        <v>55</v>
      </c>
      <c r="F25" s="1"/>
      <c r="G25" s="10">
        <v>0.674000</v>
      </c>
      <c r="H25" s="10"/>
      <c r="I25" s="11">
        <v>24.970000</v>
      </c>
      <c r="J25" s="11">
        <f ca="1">ROUND(INDIRECT(ADDRESS(ROW()+(0), COLUMN()+(-3), 1))*INDIRECT(ADDRESS(ROW()+(0), COLUMN()+(-1), 1)), 2)</f>
        <v>16.830000</v>
      </c>
    </row>
    <row r="26" spans="1:10" ht="13.50" thickBot="1" customHeight="1">
      <c r="A26" s="1" t="s">
        <v>56</v>
      </c>
      <c r="B26" s="1"/>
      <c r="C26" s="1"/>
      <c r="D26" s="9" t="s">
        <v>57</v>
      </c>
      <c r="E26" s="1" t="s">
        <v>58</v>
      </c>
      <c r="F26" s="1"/>
      <c r="G26" s="10">
        <v>0.662000</v>
      </c>
      <c r="H26" s="10"/>
      <c r="I26" s="11">
        <v>22.190000</v>
      </c>
      <c r="J26" s="11">
        <f ca="1">ROUND(INDIRECT(ADDRESS(ROW()+(0), COLUMN()+(-3), 1))*INDIRECT(ADDRESS(ROW()+(0), COLUMN()+(-1), 1)), 2)</f>
        <v>14.690000</v>
      </c>
    </row>
    <row r="27" spans="1:10" ht="13.50" thickBot="1" customHeight="1">
      <c r="A27" s="1" t="s">
        <v>59</v>
      </c>
      <c r="B27" s="1"/>
      <c r="C27" s="1"/>
      <c r="D27" s="9" t="s">
        <v>60</v>
      </c>
      <c r="E27" s="1" t="s">
        <v>61</v>
      </c>
      <c r="F27" s="1"/>
      <c r="G27" s="10">
        <v>0.229000</v>
      </c>
      <c r="H27" s="10"/>
      <c r="I27" s="11">
        <v>24.970000</v>
      </c>
      <c r="J27" s="11">
        <f ca="1">ROUND(INDIRECT(ADDRESS(ROW()+(0), COLUMN()+(-3), 1))*INDIRECT(ADDRESS(ROW()+(0), COLUMN()+(-1), 1)), 2)</f>
        <v>5.720000</v>
      </c>
    </row>
    <row r="28" spans="1:10" ht="13.50" thickBot="1" customHeight="1">
      <c r="A28" s="1" t="s">
        <v>62</v>
      </c>
      <c r="B28" s="1"/>
      <c r="C28" s="1"/>
      <c r="D28" s="9" t="s">
        <v>63</v>
      </c>
      <c r="E28" s="1" t="s">
        <v>64</v>
      </c>
      <c r="F28" s="1"/>
      <c r="G28" s="10">
        <v>0.229000</v>
      </c>
      <c r="H28" s="10"/>
      <c r="I28" s="11">
        <v>22.190000</v>
      </c>
      <c r="J28" s="11">
        <f ca="1">ROUND(INDIRECT(ADDRESS(ROW()+(0), COLUMN()+(-3), 1))*INDIRECT(ADDRESS(ROW()+(0), COLUMN()+(-1), 1)), 2)</f>
        <v>5.080000</v>
      </c>
    </row>
    <row r="29" spans="1:10" ht="13.50" thickBot="1" customHeight="1">
      <c r="A29" s="1" t="s">
        <v>65</v>
      </c>
      <c r="B29" s="1"/>
      <c r="C29" s="1"/>
      <c r="D29" s="9" t="s">
        <v>66</v>
      </c>
      <c r="E29" s="1" t="s">
        <v>67</v>
      </c>
      <c r="F29" s="1"/>
      <c r="G29" s="10">
        <v>0.047000</v>
      </c>
      <c r="H29" s="10"/>
      <c r="I29" s="11">
        <v>24.970000</v>
      </c>
      <c r="J29" s="11">
        <f ca="1">ROUND(INDIRECT(ADDRESS(ROW()+(0), COLUMN()+(-3), 1))*INDIRECT(ADDRESS(ROW()+(0), COLUMN()+(-1), 1)), 2)</f>
        <v>1.170000</v>
      </c>
    </row>
    <row r="30" spans="1:10" ht="13.50" thickBot="1" customHeight="1">
      <c r="A30" s="1" t="s">
        <v>68</v>
      </c>
      <c r="B30" s="1"/>
      <c r="C30" s="1"/>
      <c r="D30" s="9" t="s">
        <v>69</v>
      </c>
      <c r="E30" s="1" t="s">
        <v>70</v>
      </c>
      <c r="F30" s="1"/>
      <c r="G30" s="12">
        <v>0.191000</v>
      </c>
      <c r="H30" s="12"/>
      <c r="I30" s="13">
        <v>22.190000</v>
      </c>
      <c r="J30" s="13">
        <f ca="1">ROUND(INDIRECT(ADDRESS(ROW()+(0), COLUMN()+(-3), 1))*INDIRECT(ADDRESS(ROW()+(0), COLUMN()+(-1), 1)), 2)</f>
        <v>4.240000</v>
      </c>
    </row>
    <row r="31" spans="1:10" ht="13.50" thickBot="1" customHeight="1">
      <c r="A31" s="14"/>
      <c r="B31" s="14"/>
      <c r="C31" s="14"/>
      <c r="D31" s="14"/>
      <c r="E31" s="14"/>
      <c r="F31" s="14"/>
      <c r="G31" s="8" t="s">
        <v>71</v>
      </c>
      <c r="H31" s="8"/>
      <c r="I31" s="8"/>
      <c r="J31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47.730000</v>
      </c>
    </row>
    <row r="32" spans="1:10" ht="13.50" thickBot="1" customHeight="1">
      <c r="A32" s="14">
        <v>3.000000</v>
      </c>
      <c r="B32" s="14"/>
      <c r="C32" s="14"/>
      <c r="D32" s="14"/>
      <c r="E32" s="17" t="s">
        <v>72</v>
      </c>
      <c r="F32" s="17"/>
      <c r="G32" s="17"/>
      <c r="H32" s="17"/>
      <c r="I32" s="14"/>
      <c r="J32" s="14"/>
    </row>
    <row r="33" spans="1:10" ht="13.50" thickBot="1" customHeight="1">
      <c r="A33" s="18"/>
      <c r="B33" s="18"/>
      <c r="C33" s="18"/>
      <c r="D33" s="19" t="s">
        <v>73</v>
      </c>
      <c r="E33" s="18" t="s">
        <v>74</v>
      </c>
      <c r="F33" s="18"/>
      <c r="G33" s="12">
        <v>2.000000</v>
      </c>
      <c r="H33" s="12"/>
      <c r="I33" s="13">
        <f ca="1">ROUND(SUM(INDIRECT(ADDRESS(ROW()+(-2), COLUMN()+(1), 1)),INDIRECT(ADDRESS(ROW()+(-10), COLUMN()+(1), 1))), 2)</f>
        <v>93.260000</v>
      </c>
      <c r="J33" s="13">
        <f ca="1">ROUND(INDIRECT(ADDRESS(ROW()+(0), COLUMN()+(-3), 1))*INDIRECT(ADDRESS(ROW()+(0), COLUMN()+(-1), 1))/100, 2)</f>
        <v>1.870000</v>
      </c>
    </row>
    <row r="34" spans="1:10" ht="13.50" thickBot="1" customHeight="1">
      <c r="A34" s="20" t="s">
        <v>75</v>
      </c>
      <c r="B34" s="20"/>
      <c r="C34" s="20"/>
      <c r="D34" s="21"/>
      <c r="E34" s="22"/>
      <c r="F34" s="22"/>
      <c r="G34" s="23" t="s">
        <v>76</v>
      </c>
      <c r="H34" s="23"/>
      <c r="I34" s="24"/>
      <c r="J34" s="25">
        <f ca="1">ROUND(SUM(INDIRECT(ADDRESS(ROW()+(-1), COLUMN()+(0), 1)),INDIRECT(ADDRESS(ROW()+(-3), COLUMN()+(0), 1)),INDIRECT(ADDRESS(ROW()+(-11), COLUMN()+(0), 1))), 2)</f>
        <v>95.130000</v>
      </c>
    </row>
    <row r="37" spans="1:10" ht="13.50" thickBot="1" customHeight="1">
      <c r="A37" s="26" t="s">
        <v>77</v>
      </c>
      <c r="B37" s="26"/>
      <c r="C37" s="26"/>
      <c r="D37" s="26"/>
      <c r="E37" s="26"/>
      <c r="F37" s="26" t="s">
        <v>78</v>
      </c>
      <c r="G37" s="26"/>
      <c r="H37" s="26" t="s">
        <v>79</v>
      </c>
      <c r="I37" s="26"/>
      <c r="J37" s="26" t="s">
        <v>80</v>
      </c>
    </row>
    <row r="38" spans="1:10" ht="13.50" thickBot="1" customHeight="1">
      <c r="A38" s="27" t="s">
        <v>81</v>
      </c>
      <c r="B38" s="27"/>
      <c r="C38" s="27"/>
      <c r="D38" s="27"/>
      <c r="E38" s="27"/>
      <c r="F38" s="28">
        <v>182012.000000</v>
      </c>
      <c r="G38" s="28"/>
      <c r="H38" s="28">
        <v>182013.000000</v>
      </c>
      <c r="I38" s="28"/>
      <c r="J38" s="28" t="s">
        <v>82</v>
      </c>
    </row>
    <row r="39" spans="1:10" ht="13.50" thickBot="1" customHeight="1">
      <c r="A39" s="29" t="s">
        <v>83</v>
      </c>
      <c r="B39" s="29"/>
      <c r="C39" s="29"/>
      <c r="D39" s="29"/>
      <c r="E39" s="29"/>
      <c r="F39" s="30"/>
      <c r="G39" s="30"/>
      <c r="H39" s="30"/>
      <c r="I39" s="30"/>
      <c r="J39" s="30"/>
    </row>
    <row r="42" spans="1:1" ht="33.75" thickBot="1" customHeight="1">
      <c r="A42" s="1" t="s">
        <v>84</v>
      </c>
      <c r="B42" s="1"/>
      <c r="C42" s="1"/>
      <c r="D42" s="1"/>
      <c r="E42" s="1"/>
      <c r="F42" s="1"/>
      <c r="G42" s="1"/>
      <c r="H42" s="1"/>
      <c r="I42" s="1"/>
      <c r="J42" s="1"/>
    </row>
    <row r="43" spans="1:1" ht="33.75" thickBot="1" customHeight="1">
      <c r="A43" s="1" t="s">
        <v>85</v>
      </c>
      <c r="B43" s="1"/>
      <c r="C43" s="1"/>
      <c r="D43" s="1"/>
      <c r="E43" s="1"/>
      <c r="F43" s="1"/>
      <c r="G43" s="1"/>
      <c r="H43" s="1"/>
      <c r="I43" s="1"/>
      <c r="J43" s="1"/>
    </row>
    <row r="44" spans="1:1" ht="33.75" thickBot="1" customHeight="1">
      <c r="A44" s="1" t="s">
        <v>86</v>
      </c>
      <c r="B44" s="1"/>
      <c r="C44" s="1"/>
      <c r="D44" s="1"/>
      <c r="E44" s="1"/>
      <c r="F44" s="1"/>
      <c r="G44" s="1"/>
      <c r="H44" s="1"/>
      <c r="I44" s="1"/>
      <c r="J44" s="1"/>
    </row>
  </sheetData>
  <mergeCells count="91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H13"/>
    <mergeCell ref="A14:C14"/>
    <mergeCell ref="E14:F14"/>
    <mergeCell ref="G14:H14"/>
    <mergeCell ref="A15:C15"/>
    <mergeCell ref="E15:F15"/>
    <mergeCell ref="G15:H15"/>
    <mergeCell ref="A16:C16"/>
    <mergeCell ref="E16:F16"/>
    <mergeCell ref="G16:H16"/>
    <mergeCell ref="A17:C17"/>
    <mergeCell ref="E17:F17"/>
    <mergeCell ref="G17:H17"/>
    <mergeCell ref="A18:C18"/>
    <mergeCell ref="E18:F18"/>
    <mergeCell ref="G18:H18"/>
    <mergeCell ref="A19:C19"/>
    <mergeCell ref="E19:F19"/>
    <mergeCell ref="G19:H19"/>
    <mergeCell ref="A20:C20"/>
    <mergeCell ref="E20:F20"/>
    <mergeCell ref="G20:H20"/>
    <mergeCell ref="A21:C21"/>
    <mergeCell ref="E21:F21"/>
    <mergeCell ref="G21:H21"/>
    <mergeCell ref="A22:C22"/>
    <mergeCell ref="E22:F22"/>
    <mergeCell ref="G22:H22"/>
    <mergeCell ref="A23:C23"/>
    <mergeCell ref="E23:F23"/>
    <mergeCell ref="G23:I23"/>
    <mergeCell ref="A24:C24"/>
    <mergeCell ref="E24:H24"/>
    <mergeCell ref="A25:C25"/>
    <mergeCell ref="E25:F25"/>
    <mergeCell ref="G25:H25"/>
    <mergeCell ref="A26:C26"/>
    <mergeCell ref="E26:F26"/>
    <mergeCell ref="G26:H26"/>
    <mergeCell ref="A27:C27"/>
    <mergeCell ref="E27:F27"/>
    <mergeCell ref="G27:H27"/>
    <mergeCell ref="A28:C28"/>
    <mergeCell ref="E28:F28"/>
    <mergeCell ref="G28:H28"/>
    <mergeCell ref="A29:C29"/>
    <mergeCell ref="E29:F29"/>
    <mergeCell ref="G29:H29"/>
    <mergeCell ref="A30:C30"/>
    <mergeCell ref="E30:F30"/>
    <mergeCell ref="G30:H30"/>
    <mergeCell ref="A31:C31"/>
    <mergeCell ref="E31:F31"/>
    <mergeCell ref="G31:I31"/>
    <mergeCell ref="A32:C32"/>
    <mergeCell ref="E32:H32"/>
    <mergeCell ref="A33:C33"/>
    <mergeCell ref="E33:F33"/>
    <mergeCell ref="G33:H33"/>
    <mergeCell ref="A34:F34"/>
    <mergeCell ref="G34:I34"/>
    <mergeCell ref="A37:E37"/>
    <mergeCell ref="F37:G37"/>
    <mergeCell ref="H37:I37"/>
    <mergeCell ref="A38:E38"/>
    <mergeCell ref="F38:G39"/>
    <mergeCell ref="H38:I39"/>
    <mergeCell ref="J38:J39"/>
    <mergeCell ref="A39:E39"/>
    <mergeCell ref="A42:J42"/>
    <mergeCell ref="A43:J43"/>
    <mergeCell ref="A44:J44"/>
  </mergeCells>
  <pageMargins left="0.620079" right="0.472441" top="0.472441" bottom="0.472441" header="0.0" footer="0.0"/>
  <pageSetup paperSize="9" orientation="portrait"/>
  <rowBreaks count="0" manualBreakCount="0">
    </rowBreaks>
</worksheet>
</file>