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<sst xmlns="http://schemas.openxmlformats.org/spreadsheetml/2006/main" count="86" uniqueCount="86">
  <si>
    <t xml:space="preserve"/>
  </si>
  <si>
    <t xml:space="preserve">EHU026</t>
  </si>
  <si>
    <t xml:space="preserve">m²</t>
  </si>
  <si>
    <t xml:space="preserve">Forjat unidireccional amb bigueta vista.</t>
  </si>
  <si>
    <r>
      <rPr>
        <sz val="8.25"/>
        <color rgb="FF000000"/>
        <rFont val="Arial"/>
        <family val="2"/>
      </rPr>
      <t xml:space="preserve">Forjat unidireccional de formigó armat, amb bigueta vista, </t>
    </r>
    <r>
      <rPr>
        <b/>
        <sz val="8.25"/>
        <color rgb="FF000000"/>
        <rFont val="Arial"/>
        <family val="2"/>
      </rPr>
      <t xml:space="preserve">horitzontal</t>
    </r>
    <r>
      <rPr>
        <sz val="8.25"/>
        <color rgb="FF000000"/>
        <rFont val="Arial"/>
        <family val="2"/>
      </rPr>
      <t xml:space="preserve">, amb altura lliure de planta de </t>
    </r>
    <r>
      <rPr>
        <b/>
        <sz val="8.25"/>
        <color rgb="FF000000"/>
        <rFont val="Arial"/>
        <family val="2"/>
      </rPr>
      <t xml:space="preserve">fins a 3 m</t>
    </r>
    <r>
      <rPr>
        <sz val="8.25"/>
        <color rgb="FF000000"/>
        <rFont val="Arial"/>
        <family val="2"/>
      </rPr>
      <t xml:space="preserve">, cantell </t>
    </r>
    <r>
      <rPr>
        <b/>
        <sz val="8.25"/>
        <color rgb="FF000000"/>
        <rFont val="Arial"/>
        <family val="2"/>
      </rPr>
      <t xml:space="preserve">28</t>
    </r>
    <r>
      <rPr>
        <sz val="8.25"/>
        <color rgb="FF000000"/>
        <rFont val="Arial"/>
        <family val="2"/>
      </rPr>
      <t xml:space="preserve"> cm, realitzat amb </t>
    </r>
    <r>
      <rPr>
        <b/>
        <sz val="8.25"/>
        <color rgb="FF000000"/>
        <rFont val="Arial"/>
        <family val="2"/>
      </rPr>
      <t xml:space="preserve">formigó HA-25/F/20/IIa, i.work SUSTENTA "HEIDELBERGCEMENT HISPANIA", fabricat en central, i abocament amb cubilot</t>
    </r>
    <r>
      <rPr>
        <sz val="8.25"/>
        <color rgb="FF000000"/>
        <rFont val="Arial"/>
        <family val="2"/>
      </rPr>
      <t xml:space="preserve"> amb un volum total de formigó de </t>
    </r>
    <r>
      <rPr>
        <b/>
        <sz val="8.25"/>
        <color rgb="FF000000"/>
        <rFont val="Arial"/>
        <family val="2"/>
      </rPr>
      <t xml:space="preserve">0,064</t>
    </r>
    <r>
      <rPr>
        <sz val="8.25"/>
        <color rgb="FF000000"/>
        <rFont val="Arial"/>
        <family val="2"/>
      </rPr>
      <t xml:space="preserve"> m³/m², i acer </t>
    </r>
    <r>
      <rPr>
        <b/>
        <sz val="8.25"/>
        <color rgb="FF000000"/>
        <rFont val="Arial"/>
        <family val="2"/>
      </rPr>
      <t xml:space="preserve">UNE-EN 10080 B 500 S</t>
    </r>
    <r>
      <rPr>
        <sz val="8.25"/>
        <color rgb="FF000000"/>
        <rFont val="Arial"/>
        <family val="2"/>
      </rPr>
      <t xml:space="preserve"> en zona de reforç de negatius i connectors de biguetes i cèrcols, amb una quantia total de </t>
    </r>
    <r>
      <rPr>
        <b/>
        <sz val="8.25"/>
        <color rgb="FF000000"/>
        <rFont val="Arial"/>
        <family val="2"/>
      </rPr>
      <t xml:space="preserve">2</t>
    </r>
    <r>
      <rPr>
        <sz val="8.25"/>
        <color rgb="FF000000"/>
        <rFont val="Arial"/>
        <family val="2"/>
      </rPr>
      <t xml:space="preserve"> kg/m²; </t>
    </r>
    <r>
      <rPr>
        <b/>
        <sz val="8.25"/>
        <color rgb="FF000000"/>
        <rFont val="Arial"/>
        <family val="2"/>
      </rPr>
      <t xml:space="preserve">muntatge i desmuntatge de sistema d'encofrat parcial, amb acabat tipus industrial per revestir, format per: superfície encofrant de taulers de fusta tractada, reforçats amb varetes i perfils, i taulons de fusta, amortitzables en 25 usos, estructura suport horitzontal de sotaponts metàl·lics i accessoris de muntatge, amortitzables en 150 usos i estructura suport vertical de puntals metàl·lics, amortitzables en 150 usos</t>
    </r>
    <r>
      <rPr>
        <sz val="8.25"/>
        <color rgb="FF000000"/>
        <rFont val="Arial"/>
        <family val="2"/>
      </rPr>
      <t xml:space="preserve">; </t>
    </r>
    <r>
      <rPr>
        <b/>
        <sz val="8.25"/>
        <color rgb="FF000000"/>
        <rFont val="Arial"/>
        <family val="2"/>
      </rPr>
      <t xml:space="preserve">bigueta de formigó vist, imitació fusta, 8x20 cm</t>
    </r>
    <r>
      <rPr>
        <sz val="8.25"/>
        <color rgb="FF000000"/>
        <rFont val="Arial"/>
        <family val="2"/>
      </rPr>
      <t xml:space="preserve">; </t>
    </r>
    <r>
      <rPr>
        <b/>
        <sz val="8.25"/>
        <color rgb="FF000000"/>
        <rFont val="Arial"/>
        <family val="2"/>
      </rPr>
      <t xml:space="preserve">revoltó mallorquí pla de material ceràmic, amb el cantell llis, 60x23x3,5 cm</t>
    </r>
    <r>
      <rPr>
        <sz val="8.25"/>
        <color rgb="FF000000"/>
        <rFont val="Arial"/>
        <family val="2"/>
      </rPr>
      <t xml:space="preserve">; capa de compressió de </t>
    </r>
    <r>
      <rPr>
        <b/>
        <sz val="8.25"/>
        <color rgb="FF000000"/>
        <rFont val="Arial"/>
        <family val="2"/>
      </rPr>
      <t xml:space="preserve">4</t>
    </r>
    <r>
      <rPr>
        <sz val="8.25"/>
        <color rgb="FF000000"/>
        <rFont val="Arial"/>
        <family val="2"/>
      </rPr>
      <t xml:space="preserve"> cm de gruix, amb armadura de repartiment formada per </t>
    </r>
    <r>
      <rPr>
        <b/>
        <sz val="8.25"/>
        <color rgb="FF000000"/>
        <rFont val="Arial"/>
        <family val="2"/>
      </rPr>
      <t xml:space="preserve">malla electrosoldada ME 20x20 Ø 5-5 B 500 T 6x2,20 UNE-EN 10080</t>
    </r>
    <r>
      <rPr>
        <sz val="8.25"/>
        <color rgb="FF000000"/>
        <rFont val="Arial"/>
        <family val="2"/>
      </rPr>
      <t xml:space="preserve">. </t>
    </r>
    <r>
      <rPr>
        <b/>
        <sz val="8.25"/>
        <color rgb="FF000000"/>
        <rFont val="Arial"/>
        <family val="2"/>
      </rPr>
      <t xml:space="preserve">Inclús agent filmogen per la cura de formigons i morters</t>
    </r>
    <r>
      <rPr>
        <sz val="8.25"/>
        <color rgb="FF000000"/>
        <rFont val="Arial"/>
        <family val="2"/>
      </rPr>
      <t xml:space="preserve">. El preu inclou l'elaboració de la ferralla (tall, doblegat i conformat d'elements) en taller industrial i el muntatge en el lloc definitiu de la seva col·locació en obra, però no inclou els pilars ni les bigues.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</si>
  <si>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</si>
  <si>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</si>
  <si>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</si>
  <si>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</si>
  <si>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</si>
  <si>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</si>
  <si>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</si>
  <si>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mt08eft030a</t>
  </si>
  <si>
    <t xml:space="preserve">m²</t>
  </si>
  <si>
    <t xml:space="preserve">Tauler de fusta tractada, de 22 mm d'espessor, reforçat amb varetes i perfils.</t>
  </si>
  <si>
    <t xml:space="preserve">mt50spa052b</t>
  </si>
  <si>
    <t xml:space="preserve">m</t>
  </si>
  <si>
    <t xml:space="preserve">Tauló de fusta de pi, de 20x7,2 cm.</t>
  </si>
  <si>
    <t xml:space="preserve">mt08eva030</t>
  </si>
  <si>
    <t xml:space="preserve">m²</t>
  </si>
  <si>
    <t xml:space="preserve">Estructura suport per a encofrat recuperable, composta de: sotaponts metàl·lics i accessoris de muntatge.</t>
  </si>
  <si>
    <t xml:space="preserve">mt50spa081a</t>
  </si>
  <si>
    <t xml:space="preserve">U</t>
  </si>
  <si>
    <t xml:space="preserve">Puntal metàl·lic telescòpic, de fins a 3 m d'altura.</t>
  </si>
  <si>
    <t xml:space="preserve">mt08cim030b</t>
  </si>
  <si>
    <t xml:space="preserve">m³</t>
  </si>
  <si>
    <t xml:space="preserve">Fusta de pi.</t>
  </si>
  <si>
    <t xml:space="preserve">mt08var060</t>
  </si>
  <si>
    <t xml:space="preserve">kg</t>
  </si>
  <si>
    <t xml:space="preserve">Puntes d'acer de 20x100 mm.</t>
  </si>
  <si>
    <t xml:space="preserve">mt08dba010b</t>
  </si>
  <si>
    <t xml:space="preserve">l</t>
  </si>
  <si>
    <t xml:space="preserve">Agent desemmotllador, a base d'olis especials, emulsionant en aigua per a encofrats metàl·lics, fenòlics o de fusta.</t>
  </si>
  <si>
    <t xml:space="preserve">mt07bce030c</t>
  </si>
  <si>
    <t xml:space="preserve">U</t>
  </si>
  <si>
    <t xml:space="preserve">Revoltó mallorquí pla de material ceràmic, amb el cantell llis, 60x23x3,5 cm.</t>
  </si>
  <si>
    <t xml:space="preserve">mt07vse020m</t>
  </si>
  <si>
    <t xml:space="preserve">m</t>
  </si>
  <si>
    <t xml:space="preserve">Bigueta de formigó vist, imitació fusta, Lmitjana = &lt;4 m, 8x20 cm.</t>
  </si>
  <si>
    <t xml:space="preserve">mt07vse020n</t>
  </si>
  <si>
    <t xml:space="preserve">m</t>
  </si>
  <si>
    <t xml:space="preserve">Bigueta de formigó vist, imitació fusta, Lmitjana = 4/5 m, 8x20 cm.</t>
  </si>
  <si>
    <t xml:space="preserve">mt07vse020o</t>
  </si>
  <si>
    <t xml:space="preserve">m</t>
  </si>
  <si>
    <t xml:space="preserve">Bigueta de formigó vist, imitació fusta, Lmitjana = 5/6 m, 8x20 cm.</t>
  </si>
  <si>
    <t xml:space="preserve">mt07aco010c</t>
  </si>
  <si>
    <t xml:space="preserve">kg</t>
  </si>
  <si>
    <t xml:space="preserve">Ferralla elaborada en taller industrial amb acer en barres corrugades, UNE-EN 10080 B 500 S, de varis diàmetres.</t>
  </si>
  <si>
    <t xml:space="preserve">mt08var050</t>
  </si>
  <si>
    <t xml:space="preserve">kg</t>
  </si>
  <si>
    <t xml:space="preserve">Filferro galvanitzat per a lligar, de 1,30 mm de diàmetre.</t>
  </si>
  <si>
    <t xml:space="preserve">mt07ame010d</t>
  </si>
  <si>
    <t xml:space="preserve">m²</t>
  </si>
  <si>
    <t xml:space="preserve">Malla electrosoldada ME 20x20 Ø 5-5 B 500 T 6x2,20 UNE-EN 10080.</t>
  </si>
  <si>
    <t xml:space="preserve">mt10hai010adca</t>
  </si>
  <si>
    <t xml:space="preserve">m³</t>
  </si>
  <si>
    <t xml:space="preserve">Formigó HA-25/F/20/IIa, i.work SUSTENTA "HEIDELBERGCEMENT HISPANIA", fabricat en central.</t>
  </si>
  <si>
    <t xml:space="preserve">mt08cur020a</t>
  </si>
  <si>
    <t xml:space="preserve">l</t>
  </si>
  <si>
    <t xml:space="preserve">Agent filmogen per la cura de formigons i morters.</t>
  </si>
  <si>
    <t xml:space="preserve">Subtotal materials:</t>
  </si>
  <si>
    <t xml:space="preserve">Mà d'obra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</si>
  <si>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</si>
  <si>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</si>
  <si>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</si>
  <si>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</si>
  <si>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</si>
  <si>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Ajudant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</si>
  <si>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</si>
  <si>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</si>
  <si>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</si>
  <si>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</si>
  <si>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</si>
  <si>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Ajudant ferrallista.</t>
  </si>
  <si>
    <t xml:space="preserve">mo045</t>
  </si>
  <si>
    <t xml:space="preserve">h</t>
  </si>
  <si>
    <t xml:space="preserve">Oficial 1ª estructurista, en treballs de posada en obra del formigó.</t>
  </si>
  <si>
    <t xml:space="preserve">mo092</t>
  </si>
  <si>
    <t xml:space="preserve">h</t>
  </si>
  <si>
    <t xml:space="preserve">Ajudant estructurista, en treballs de posada en obra del formigó.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</si>
  <si>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</si>
  <si>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</si>
  <si>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</si>
  <si>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</si>
  <si>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6,66€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</si>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</sst>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0.68" customWidth="1"/>
    <col min="4" max="4" width="6.63" customWidth="1"/>
    <col min="5" max="5" width="56.78" customWidth="1"/>
    <col min="6" max="6" width="12.75" customWidth="1"/>
    <col min="7" max="7" width="11.22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129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/>
      <c r="D8" s="5" t="s">
        <v>6</v>
      </c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24.00" thickBot="1" customHeight="1">
      <c r="A10" s="1" t="s">
        <v>12</v>
      </c>
      <c r="B10" s="1"/>
      <c r="C10" s="1"/>
      <c r="D10" s="9" t="s">
        <v>13</v>
      </c>
      <c r="E10" s="1" t="s">
        <v>14</v>
      </c>
      <c r="F10" s="10">
        <v>0.022000</v>
      </c>
      <c r="G10" s="11">
        <v>37.500000</v>
      </c>
      <c r="H10" s="11">
        <f ca="1">ROUND(INDIRECT(ADDRESS(ROW()+(0), COLUMN()+(-2), 1))*INDIRECT(ADDRESS(ROW()+(0), COLUMN()+(-1), 1)), 2)</f>
        <v>0.830000</v>
      </c>
    </row>
    <row r="11" spans="1:8" ht="13.50" thickBot="1" customHeight="1">
      <c r="A11" s="1" t="s">
        <v>15</v>
      </c>
      <c r="B11" s="1"/>
      <c r="C11" s="1"/>
      <c r="D11" s="9" t="s">
        <v>16</v>
      </c>
      <c r="E11" s="1" t="s">
        <v>17</v>
      </c>
      <c r="F11" s="10">
        <v>0.044000</v>
      </c>
      <c r="G11" s="11">
        <v>4.390000</v>
      </c>
      <c r="H11" s="11">
        <f ca="1">ROUND(INDIRECT(ADDRESS(ROW()+(0), COLUMN()+(-2), 1))*INDIRECT(ADDRESS(ROW()+(0), COLUMN()+(-1), 1)), 2)</f>
        <v>0.190000</v>
      </c>
    </row>
    <row r="12" spans="1:8" ht="24.00" thickBot="1" customHeight="1">
      <c r="A12" s="1" t="s">
        <v>18</v>
      </c>
      <c r="B12" s="1"/>
      <c r="C12" s="1"/>
      <c r="D12" s="9" t="s">
        <v>19</v>
      </c>
      <c r="E12" s="1" t="s">
        <v>20</v>
      </c>
      <c r="F12" s="10">
        <v>0.004000</v>
      </c>
      <c r="G12" s="11">
        <v>85.000000</v>
      </c>
      <c r="H12" s="11">
        <f ca="1">ROUND(INDIRECT(ADDRESS(ROW()+(0), COLUMN()+(-2), 1))*INDIRECT(ADDRESS(ROW()+(0), COLUMN()+(-1), 1)), 2)</f>
        <v>0.340000</v>
      </c>
    </row>
    <row r="13" spans="1:8" ht="13.50" thickBot="1" customHeight="1">
      <c r="A13" s="1" t="s">
        <v>21</v>
      </c>
      <c r="B13" s="1"/>
      <c r="C13" s="1"/>
      <c r="D13" s="9" t="s">
        <v>22</v>
      </c>
      <c r="E13" s="1" t="s">
        <v>23</v>
      </c>
      <c r="F13" s="10">
        <v>0.027000</v>
      </c>
      <c r="G13" s="11">
        <v>13.370000</v>
      </c>
      <c r="H13" s="11">
        <f ca="1">ROUND(INDIRECT(ADDRESS(ROW()+(0), COLUMN()+(-2), 1))*INDIRECT(ADDRESS(ROW()+(0), COLUMN()+(-1), 1)), 2)</f>
        <v>0.360000</v>
      </c>
    </row>
    <row r="14" spans="1:8" ht="13.50" thickBot="1" customHeight="1">
      <c r="A14" s="1" t="s">
        <v>24</v>
      </c>
      <c r="B14" s="1"/>
      <c r="C14" s="1"/>
      <c r="D14" s="9" t="s">
        <v>25</v>
      </c>
      <c r="E14" s="1" t="s">
        <v>26</v>
      </c>
      <c r="F14" s="10">
        <v>0.002000</v>
      </c>
      <c r="G14" s="11">
        <v>238.160000</v>
      </c>
      <c r="H14" s="11">
        <f ca="1">ROUND(INDIRECT(ADDRESS(ROW()+(0), COLUMN()+(-2), 1))*INDIRECT(ADDRESS(ROW()+(0), COLUMN()+(-1), 1)), 2)</f>
        <v>0.480000</v>
      </c>
    </row>
    <row r="15" spans="1:8" ht="13.50" thickBot="1" customHeight="1">
      <c r="A15" s="1" t="s">
        <v>27</v>
      </c>
      <c r="B15" s="1"/>
      <c r="C15" s="1"/>
      <c r="D15" s="9" t="s">
        <v>28</v>
      </c>
      <c r="E15" s="1" t="s">
        <v>29</v>
      </c>
      <c r="F15" s="10">
        <v>0.020000</v>
      </c>
      <c r="G15" s="11">
        <v>7.000000</v>
      </c>
      <c r="H15" s="11">
        <f ca="1">ROUND(INDIRECT(ADDRESS(ROW()+(0), COLUMN()+(-2), 1))*INDIRECT(ADDRESS(ROW()+(0), COLUMN()+(-1), 1)), 2)</f>
        <v>0.140000</v>
      </c>
    </row>
    <row r="16" spans="1:8" ht="24.00" thickBot="1" customHeight="1">
      <c r="A16" s="1" t="s">
        <v>30</v>
      </c>
      <c r="B16" s="1"/>
      <c r="C16" s="1"/>
      <c r="D16" s="9" t="s">
        <v>31</v>
      </c>
      <c r="E16" s="1" t="s">
        <v>32</v>
      </c>
      <c r="F16" s="10">
        <v>0.015000</v>
      </c>
      <c r="G16" s="11">
        <v>1.980000</v>
      </c>
      <c r="H16" s="11">
        <f ca="1">ROUND(INDIRECT(ADDRESS(ROW()+(0), COLUMN()+(-2), 1))*INDIRECT(ADDRESS(ROW()+(0), COLUMN()+(-1), 1)), 2)</f>
        <v>0.030000</v>
      </c>
    </row>
    <row r="17" spans="1:8" ht="24.00" thickBot="1" customHeight="1">
      <c r="A17" s="1" t="s">
        <v>33</v>
      </c>
      <c r="B17" s="1"/>
      <c r="C17" s="1"/>
      <c r="D17" s="9" t="s">
        <v>34</v>
      </c>
      <c r="E17" s="1" t="s">
        <v>35</v>
      </c>
      <c r="F17" s="10">
        <v>7.246000</v>
      </c>
      <c r="G17" s="11">
        <v>2.020000</v>
      </c>
      <c r="H17" s="11">
        <f ca="1">ROUND(INDIRECT(ADDRESS(ROW()+(0), COLUMN()+(-2), 1))*INDIRECT(ADDRESS(ROW()+(0), COLUMN()+(-1), 1)), 2)</f>
        <v>14.640000</v>
      </c>
    </row>
    <row r="18" spans="1:8" ht="13.50" thickBot="1" customHeight="1">
      <c r="A18" s="1" t="s">
        <v>36</v>
      </c>
      <c r="B18" s="1"/>
      <c r="C18" s="1"/>
      <c r="D18" s="9" t="s">
        <v>37</v>
      </c>
      <c r="E18" s="1" t="s">
        <v>38</v>
      </c>
      <c r="F18" s="10">
        <v>0.167000</v>
      </c>
      <c r="G18" s="11">
        <v>20.900000</v>
      </c>
      <c r="H18" s="11">
        <f ca="1">ROUND(INDIRECT(ADDRESS(ROW()+(0), COLUMN()+(-2), 1))*INDIRECT(ADDRESS(ROW()+(0), COLUMN()+(-1), 1)), 2)</f>
        <v>3.490000</v>
      </c>
    </row>
    <row r="19" spans="1:8" ht="13.50" thickBot="1" customHeight="1">
      <c r="A19" s="1" t="s">
        <v>39</v>
      </c>
      <c r="B19" s="1"/>
      <c r="C19" s="1"/>
      <c r="D19" s="9" t="s">
        <v>40</v>
      </c>
      <c r="E19" s="1" t="s">
        <v>41</v>
      </c>
      <c r="F19" s="10">
        <v>0.917000</v>
      </c>
      <c r="G19" s="11">
        <v>21.810000</v>
      </c>
      <c r="H19" s="11">
        <f ca="1">ROUND(INDIRECT(ADDRESS(ROW()+(0), COLUMN()+(-2), 1))*INDIRECT(ADDRESS(ROW()+(0), COLUMN()+(-1), 1)), 2)</f>
        <v>20.000000</v>
      </c>
    </row>
    <row r="20" spans="1:8" ht="13.50" thickBot="1" customHeight="1">
      <c r="A20" s="1" t="s">
        <v>42</v>
      </c>
      <c r="B20" s="1"/>
      <c r="C20" s="1"/>
      <c r="D20" s="9" t="s">
        <v>43</v>
      </c>
      <c r="E20" s="1" t="s">
        <v>44</v>
      </c>
      <c r="F20" s="10">
        <v>0.500000</v>
      </c>
      <c r="G20" s="11">
        <v>22.710000</v>
      </c>
      <c r="H20" s="11">
        <f ca="1">ROUND(INDIRECT(ADDRESS(ROW()+(0), COLUMN()+(-2), 1))*INDIRECT(ADDRESS(ROW()+(0), COLUMN()+(-1), 1)), 2)</f>
        <v>11.360000</v>
      </c>
    </row>
    <row r="21" spans="1:8" ht="24.00" thickBot="1" customHeight="1">
      <c r="A21" s="1" t="s">
        <v>45</v>
      </c>
      <c r="B21" s="1"/>
      <c r="C21" s="1"/>
      <c r="D21" s="9" t="s">
        <v>46</v>
      </c>
      <c r="E21" s="1" t="s">
        <v>47</v>
      </c>
      <c r="F21" s="10">
        <v>2.000000</v>
      </c>
      <c r="G21" s="11">
        <v>0.810000</v>
      </c>
      <c r="H21" s="11">
        <f ca="1">ROUND(INDIRECT(ADDRESS(ROW()+(0), COLUMN()+(-2), 1))*INDIRECT(ADDRESS(ROW()+(0), COLUMN()+(-1), 1)), 2)</f>
        <v>1.620000</v>
      </c>
    </row>
    <row r="22" spans="1:8" ht="13.50" thickBot="1" customHeight="1">
      <c r="A22" s="1" t="s">
        <v>48</v>
      </c>
      <c r="B22" s="1"/>
      <c r="C22" s="1"/>
      <c r="D22" s="9" t="s">
        <v>49</v>
      </c>
      <c r="E22" s="1" t="s">
        <v>50</v>
      </c>
      <c r="F22" s="10">
        <v>0.020000</v>
      </c>
      <c r="G22" s="11">
        <v>1.100000</v>
      </c>
      <c r="H22" s="11">
        <f ca="1">ROUND(INDIRECT(ADDRESS(ROW()+(0), COLUMN()+(-2), 1))*INDIRECT(ADDRESS(ROW()+(0), COLUMN()+(-1), 1)), 2)</f>
        <v>0.020000</v>
      </c>
    </row>
    <row r="23" spans="1:8" ht="24.00" thickBot="1" customHeight="1">
      <c r="A23" s="1" t="s">
        <v>51</v>
      </c>
      <c r="B23" s="1"/>
      <c r="C23" s="1"/>
      <c r="D23" s="9" t="s">
        <v>52</v>
      </c>
      <c r="E23" s="1" t="s">
        <v>53</v>
      </c>
      <c r="F23" s="10">
        <v>1.100000</v>
      </c>
      <c r="G23" s="11">
        <v>1.350000</v>
      </c>
      <c r="H23" s="11">
        <f ca="1">ROUND(INDIRECT(ADDRESS(ROW()+(0), COLUMN()+(-2), 1))*INDIRECT(ADDRESS(ROW()+(0), COLUMN()+(-1), 1)), 2)</f>
        <v>1.490000</v>
      </c>
    </row>
    <row r="24" spans="1:8" ht="24.00" thickBot="1" customHeight="1">
      <c r="A24" s="1" t="s">
        <v>54</v>
      </c>
      <c r="B24" s="1"/>
      <c r="C24" s="1"/>
      <c r="D24" s="9" t="s">
        <v>55</v>
      </c>
      <c r="E24" s="1" t="s">
        <v>56</v>
      </c>
      <c r="F24" s="10">
        <v>0.067000</v>
      </c>
      <c r="G24" s="11">
        <v>107.200000</v>
      </c>
      <c r="H24" s="11">
        <f ca="1">ROUND(INDIRECT(ADDRESS(ROW()+(0), COLUMN()+(-2), 1))*INDIRECT(ADDRESS(ROW()+(0), COLUMN()+(-1), 1)), 2)</f>
        <v>7.180000</v>
      </c>
    </row>
    <row r="25" spans="1:8" ht="13.50" thickBot="1" customHeight="1">
      <c r="A25" s="1" t="s">
        <v>57</v>
      </c>
      <c r="B25" s="1"/>
      <c r="C25" s="1"/>
      <c r="D25" s="9" t="s">
        <v>58</v>
      </c>
      <c r="E25" s="1" t="s">
        <v>59</v>
      </c>
      <c r="F25" s="12">
        <v>0.150000</v>
      </c>
      <c r="G25" s="13">
        <v>1.940000</v>
      </c>
      <c r="H25" s="13">
        <f ca="1">ROUND(INDIRECT(ADDRESS(ROW()+(0), COLUMN()+(-2), 1))*INDIRECT(ADDRESS(ROW()+(0), COLUMN()+(-1), 1)), 2)</f>
        <v>0.290000</v>
      </c>
    </row>
    <row r="26" spans="1:8" ht="13.50" thickBot="1" customHeight="1">
      <c r="A26" s="14"/>
      <c r="B26" s="14"/>
      <c r="C26" s="14"/>
      <c r="D26" s="14"/>
      <c r="E26" s="14"/>
      <c r="F26" s="8" t="s">
        <v>60</v>
      </c>
      <c r="G26" s="8"/>
      <c r="H26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1))), 2)</f>
        <v>62.460000</v>
      </c>
    </row>
    <row r="27" spans="1:8" ht="13.50" thickBot="1" customHeight="1">
      <c r="A27" s="14">
        <v>2.000000</v>
      </c>
      <c r="B27" s="14"/>
      <c r="C27" s="14"/>
      <c r="D27" s="14"/>
      <c r="E27" s="17" t="s">
        <v>61</v>
      </c>
      <c r="F27" s="17"/>
      <c r="G27" s="14"/>
      <c r="H27" s="14"/>
    </row>
    <row r="28" spans="1:8" ht="13.50" thickBot="1" customHeight="1">
      <c r="A28" s="1" t="s">
        <v>62</v>
      </c>
      <c r="B28" s="1"/>
      <c r="C28" s="1"/>
      <c r="D28" s="9" t="s">
        <v>63</v>
      </c>
      <c r="E28" s="1" t="s">
        <v>64</v>
      </c>
      <c r="F28" s="10">
        <v>0.571000</v>
      </c>
      <c r="G28" s="11">
        <v>24.970000</v>
      </c>
      <c r="H28" s="11">
        <f ca="1">ROUND(INDIRECT(ADDRESS(ROW()+(0), COLUMN()+(-2), 1))*INDIRECT(ADDRESS(ROW()+(0), COLUMN()+(-1), 1)), 2)</f>
        <v>14.260000</v>
      </c>
    </row>
    <row r="29" spans="1:8" ht="13.50" thickBot="1" customHeight="1">
      <c r="A29" s="1" t="s">
        <v>65</v>
      </c>
      <c r="B29" s="1"/>
      <c r="C29" s="1"/>
      <c r="D29" s="9" t="s">
        <v>66</v>
      </c>
      <c r="E29" s="1" t="s">
        <v>67</v>
      </c>
      <c r="F29" s="10">
        <v>0.571000</v>
      </c>
      <c r="G29" s="11">
        <v>22.190000</v>
      </c>
      <c r="H29" s="11">
        <f ca="1">ROUND(INDIRECT(ADDRESS(ROW()+(0), COLUMN()+(-2), 1))*INDIRECT(ADDRESS(ROW()+(0), COLUMN()+(-1), 1)), 2)</f>
        <v>12.670000</v>
      </c>
    </row>
    <row r="30" spans="1:8" ht="13.50" thickBot="1" customHeight="1">
      <c r="A30" s="1" t="s">
        <v>68</v>
      </c>
      <c r="B30" s="1"/>
      <c r="C30" s="1"/>
      <c r="D30" s="9" t="s">
        <v>69</v>
      </c>
      <c r="E30" s="1" t="s">
        <v>70</v>
      </c>
      <c r="F30" s="10">
        <v>0.024000</v>
      </c>
      <c r="G30" s="11">
        <v>24.970000</v>
      </c>
      <c r="H30" s="11">
        <f ca="1">ROUND(INDIRECT(ADDRESS(ROW()+(0), COLUMN()+(-2), 1))*INDIRECT(ADDRESS(ROW()+(0), COLUMN()+(-1), 1)), 2)</f>
        <v>0.600000</v>
      </c>
    </row>
    <row r="31" spans="1:8" ht="13.50" thickBot="1" customHeight="1">
      <c r="A31" s="1" t="s">
        <v>71</v>
      </c>
      <c r="B31" s="1"/>
      <c r="C31" s="1"/>
      <c r="D31" s="9" t="s">
        <v>72</v>
      </c>
      <c r="E31" s="1" t="s">
        <v>73</v>
      </c>
      <c r="F31" s="10">
        <v>0.024000</v>
      </c>
      <c r="G31" s="11">
        <v>22.190000</v>
      </c>
      <c r="H31" s="11">
        <f ca="1">ROUND(INDIRECT(ADDRESS(ROW()+(0), COLUMN()+(-2), 1))*INDIRECT(ADDRESS(ROW()+(0), COLUMN()+(-1), 1)), 2)</f>
        <v>0.530000</v>
      </c>
    </row>
    <row r="32" spans="1:8" ht="13.50" thickBot="1" customHeight="1">
      <c r="A32" s="1" t="s">
        <v>74</v>
      </c>
      <c r="B32" s="1"/>
      <c r="C32" s="1"/>
      <c r="D32" s="9" t="s">
        <v>75</v>
      </c>
      <c r="E32" s="1" t="s">
        <v>76</v>
      </c>
      <c r="F32" s="10">
        <v>0.025000</v>
      </c>
      <c r="G32" s="11">
        <v>24.970000</v>
      </c>
      <c r="H32" s="11">
        <f ca="1">ROUND(INDIRECT(ADDRESS(ROW()+(0), COLUMN()+(-2), 1))*INDIRECT(ADDRESS(ROW()+(0), COLUMN()+(-1), 1)), 2)</f>
        <v>0.620000</v>
      </c>
    </row>
    <row r="33" spans="1:8" ht="13.50" thickBot="1" customHeight="1">
      <c r="A33" s="1" t="s">
        <v>77</v>
      </c>
      <c r="B33" s="1"/>
      <c r="C33" s="1"/>
      <c r="D33" s="9" t="s">
        <v>78</v>
      </c>
      <c r="E33" s="1" t="s">
        <v>79</v>
      </c>
      <c r="F33" s="12">
        <v>0.096000</v>
      </c>
      <c r="G33" s="13">
        <v>22.190000</v>
      </c>
      <c r="H33" s="13">
        <f ca="1">ROUND(INDIRECT(ADDRESS(ROW()+(0), COLUMN()+(-2), 1))*INDIRECT(ADDRESS(ROW()+(0), COLUMN()+(-1), 1)), 2)</f>
        <v>2.130000</v>
      </c>
    </row>
    <row r="34" spans="1:8" ht="13.50" thickBot="1" customHeight="1">
      <c r="A34" s="14"/>
      <c r="B34" s="14"/>
      <c r="C34" s="14"/>
      <c r="D34" s="14"/>
      <c r="E34" s="14"/>
      <c r="F34" s="8" t="s">
        <v>80</v>
      </c>
      <c r="G34" s="8"/>
      <c r="H34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30.810000</v>
      </c>
    </row>
    <row r="35" spans="1:8" ht="13.50" thickBot="1" customHeight="1">
      <c r="A35" s="14">
        <v>3.000000</v>
      </c>
      <c r="B35" s="14"/>
      <c r="C35" s="14"/>
      <c r="D35" s="14"/>
      <c r="E35" s="17" t="s">
        <v>81</v>
      </c>
      <c r="F35" s="17"/>
      <c r="G35" s="14"/>
      <c r="H35" s="14"/>
    </row>
    <row r="36" spans="1:8" ht="13.50" thickBot="1" customHeight="1">
      <c r="A36" s="18"/>
      <c r="B36" s="18"/>
      <c r="C36" s="18"/>
      <c r="D36" s="19" t="s">
        <v>82</v>
      </c>
      <c r="E36" s="18" t="s">
        <v>83</v>
      </c>
      <c r="F36" s="12">
        <v>2.000000</v>
      </c>
      <c r="G36" s="13">
        <f ca="1">ROUND(SUM(INDIRECT(ADDRESS(ROW()+(-2), COLUMN()+(1), 1)),INDIRECT(ADDRESS(ROW()+(-10), COLUMN()+(1), 1))), 2)</f>
        <v>93.270000</v>
      </c>
      <c r="H36" s="13">
        <f ca="1">ROUND(INDIRECT(ADDRESS(ROW()+(0), COLUMN()+(-2), 1))*INDIRECT(ADDRESS(ROW()+(0), COLUMN()+(-1), 1))/100, 2)</f>
        <v>1.870000</v>
      </c>
    </row>
    <row r="37" spans="1:8" ht="13.50" thickBot="1" customHeight="1">
      <c r="A37" s="20" t="s">
        <v>84</v>
      </c>
      <c r="B37" s="20"/>
      <c r="C37" s="20"/>
      <c r="D37" s="21"/>
      <c r="E37" s="22"/>
      <c r="F37" s="23" t="s">
        <v>85</v>
      </c>
      <c r="G37" s="24"/>
      <c r="H37" s="25">
        <f ca="1">ROUND(SUM(INDIRECT(ADDRESS(ROW()+(-1), COLUMN()+(0), 1)),INDIRECT(ADDRESS(ROW()+(-3), COLUMN()+(0), 1)),INDIRECT(ADDRESS(ROW()+(-11), COLUMN()+(0), 1))), 2)</f>
        <v>95.140000</v>
      </c>
    </row>
  </sheetData>
  <mergeCells count="39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F26:G26"/>
    <mergeCell ref="A27:C27"/>
    <mergeCell ref="E27:F27"/>
    <mergeCell ref="A28:C28"/>
    <mergeCell ref="A29:C29"/>
    <mergeCell ref="A30:C30"/>
    <mergeCell ref="A31:C31"/>
    <mergeCell ref="A32:C32"/>
    <mergeCell ref="A33:C33"/>
    <mergeCell ref="A34:C34"/>
    <mergeCell ref="F34:G34"/>
    <mergeCell ref="A35:C35"/>
    <mergeCell ref="E35:F35"/>
    <mergeCell ref="A36:C36"/>
    <mergeCell ref="A37:E37"/>
    <mergeCell ref="F37:G37"/>
  </mergeCells>
  <pageMargins left="0.620079" right="0.472441" top="0.472441" bottom="0.472441" header="0.0" footer="0.0"/>
  <pageSetup paperSize="9" orientation="portrait"/>
  <rowBreaks count="0" manualBreakCount="0">
    </rowBreaks>
</worksheet>
</file>