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<sst xmlns="http://schemas.openxmlformats.org/spreadsheetml/2006/main" count="77" uniqueCount="77">
  <si>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</si>
  <si>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IOE010</t>
  </si>
  <si>
    <t xml:space="preserve">U</t>
  </si>
  <si>
    <t xml:space="preserve">Escala d'emergència.</t>
  </si>
  <si>
    <r>
      <rPr>
        <sz val="8.25"/>
        <color rgb="FF000000"/>
        <rFont val="Arial"/>
        <family val="2"/>
      </rPr>
      <t xml:space="preserve">Subministrament i muntatge d'escala metàl·lica d'emergència composta de muntants d'escala i replans, per a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plantes, d'altura màxima de planta 3 m, recta i amb dos trams rectes, amb una amplada útil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m per una sobrecàrrega d'ús de 400 kg/m², classe A1 segons </t>
    </r>
    <r>
      <rPr>
        <b/>
        <sz val="8.25"/>
        <color rgb="FF000000"/>
        <rFont val="Arial"/>
        <family val="2"/>
      </rPr>
      <t xml:space="preserve">UNE-EN 13501-1</t>
    </r>
    <r>
      <rPr>
        <sz val="8.25"/>
        <color rgb="FF000000"/>
        <rFont val="Arial"/>
        <family val="2"/>
      </rPr>
      <t xml:space="preserve">, elaborada en taller i muntada en obra mitjançant unions soldades. Composta de: FONAMENTACIÓ de formigó armat, realitzada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des de camió</t>
    </r>
    <r>
      <rPr>
        <sz val="8.25"/>
        <color rgb="FF000000"/>
        <rFont val="Arial"/>
        <family val="2"/>
      </rPr>
      <t xml:space="preserve">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aproximada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formigonada sobre base de formigó de neteja, en el fons de l'excavació prèviament realitzada. ESTRUCTURA metàl·lica </t>
    </r>
    <r>
      <rPr>
        <b/>
        <sz val="8.25"/>
        <color rgb="FF000000"/>
        <rFont val="Arial"/>
        <family val="2"/>
      </rPr>
      <t xml:space="preserve">de perfils d'acer S 275 JR laminat en calent, formada per dos suports intermedis amb perfils HEB, muntant d'escala amb perfils IPE i biga mènsula per a suport de la biga de replà amb perfils HEB</t>
    </r>
    <r>
      <rPr>
        <sz val="8.25"/>
        <color rgb="FF000000"/>
        <rFont val="Arial"/>
        <family val="2"/>
      </rPr>
      <t xml:space="preserve">. ESGLAONAT I REPLÀ </t>
    </r>
    <r>
      <rPr>
        <b/>
        <sz val="8.25"/>
        <color rgb="FF000000"/>
        <rFont val="Arial"/>
        <family val="2"/>
      </rPr>
      <t xml:space="preserve">de xapa llagrimada d'acer galvanitzat, de 3 mm d'espessor</t>
    </r>
    <r>
      <rPr>
        <sz val="8.25"/>
        <color rgb="FF000000"/>
        <rFont val="Arial"/>
        <family val="2"/>
      </rPr>
      <t xml:space="preserve"> i BARANA </t>
    </r>
    <r>
      <rPr>
        <b/>
        <sz val="8.25"/>
        <color rgb="FF000000"/>
        <rFont val="Arial"/>
        <family val="2"/>
      </rPr>
      <t xml:space="preserve">de 1,10 m d'altura, de tub d'acer laminat en fred, de 40x20x1,5 mm i 20x20x1,5 mm, col·locada en tot el seu perímetre i en el buit de l'escala</t>
    </r>
    <r>
      <rPr>
        <sz val="8.25"/>
        <color rgb="FF000000"/>
        <rFont val="Arial"/>
        <family val="2"/>
      </rPr>
      <t xml:space="preserve">. Inclús plaques d'ancoratge a la fonamentació i a l'estructura de l'edifici, peces especials i despunts. El preu no inclou l'excavació de la fonamentació.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</si>
  <si>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</si>
  <si>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</si>
  <si>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</si>
  <si>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</si>
  <si>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</si>
  <si>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</si>
  <si>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</si>
  <si>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mt10hmf011fb</t>
  </si>
  <si>
    <t xml:space="preserve">m³</t>
  </si>
  <si>
    <t xml:space="preserve">Formigó de neteja HL-150/B/20, fabricat en central.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</si>
  <si>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</si>
  <si>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</si>
  <si>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</si>
  <si>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mt07aco020a</t>
  </si>
  <si>
    <t xml:space="preserve">U</t>
  </si>
  <si>
    <t xml:space="preserve">Separador homologat per fonamentacions.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</si>
  <si>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</si>
  <si>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</si>
  <si>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</si>
  <si>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mt41esc010a</t>
  </si>
  <si>
    <t xml:space="preserve">U</t>
  </si>
  <si>
    <t xml:space="preserve">Mòdul d'escalera metàl·lica d'emergència, recta i amb dos trams rectes per planta de 3 m d'altura màxima, amb una amplada útil de 1 m, per una sobrecàrrega d'ús de 400 kg/m², classe A1 segons UNE-EN 13501-1, compost per: una estructura metàl·lica de perfils d'acer S 275 JR laminat en calent, formada per dos suports intermedis amb perfils HEB, muntant d'escala amb perfils IPE i biga mènsula per a suport de la biga de replà amb perfils HEB; esglaonat i replà de xapa llagrimada d'acer galvanitzat, de 3 mm d'espessor; i per una barana, de 1,10 m d'altura, de tub d'acer laminat en fred, de 40x20x1,5 mm i 20x20x1,5 mm, col·locada en tot el seu perímetre i en el buit de l'escala; amb preparació de superfícies en grau SA21/2 segons UNE-EN ISO 8501-1 i aplicació posterior de dues mans d'emprimació amb un espessor mínim de pel·lícula seca de 30 microns per ma; elaborat en taller.</t>
  </si>
  <si>
    <t xml:space="preserve">mt07ala010h</t>
  </si>
  <si>
    <t xml:space="preserve">kg</t>
  </si>
  <si>
    <t xml:space="preserve">Acer laminat UNE-EN 10025 S275JR, en perfils laminats en calent, peces simples, per aplicacions estructurals.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</si>
  <si>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</si>
  <si>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</si>
  <si>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</si>
  <si>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Subtotal materials:</t>
  </si>
  <si>
    <t xml:space="preserve">Equip i maquinària</t>
  </si>
  <si>
    <t xml:space="preserve">mq07gte010a</t>
  </si>
  <si>
    <t xml:space="preserve">h</t>
  </si>
  <si>
    <t xml:space="preserve">Grua autopropulsada de braç telescòpic amb una capacitat d'elevació de 12 t i 20 m d'altura màxima de treball.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</si>
  <si>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</si>
  <si>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</si>
  <si>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</si>
  <si>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</si>
  <si>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</si>
  <si>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</si>
  <si>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</si>
  <si>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</si>
  <si>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</si>
  <si>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</si>
  <si>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</si>
  <si>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</si>
  <si>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</si>
  <si>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</si>
  <si>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</si>
  <si>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</si>
  <si>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</si>
  <si>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</si>
  <si>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</si>
  <si>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</si>
  <si>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</si>
  <si>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</si>
  <si>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</si>
  <si>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</si>
  <si>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</si>
  <si>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</si>
  <si>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</si>
  <si>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1.241,07€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</si>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</sst>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55" customWidth="1"/>
    <col min="4" max="4" width="6.63" customWidth="1"/>
    <col min="5" max="5" width="49.98" customWidth="1"/>
    <col min="6" max="6" width="5.78" customWidth="1"/>
    <col min="7" max="7" width="7.82" customWidth="1"/>
    <col min="8" max="8" width="3.91" customWidth="1"/>
    <col min="9" max="9" width="9.69" customWidth="1"/>
    <col min="10" max="10" width="3.5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18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  <c r="J9" s="7"/>
      <c r="K9" s="7"/>
    </row>
    <row r="10" spans="1:11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1.050000</v>
      </c>
      <c r="G10" s="10"/>
      <c r="H10" s="11">
        <v>57.880000</v>
      </c>
      <c r="I10" s="11"/>
      <c r="J10" s="11">
        <f ca="1">ROUND(INDIRECT(ADDRESS(ROW()+(0), COLUMN()+(-4), 1))*INDIRECT(ADDRESS(ROW()+(0), COLUMN()+(-2), 1)), 2)</f>
        <v>60.770000</v>
      </c>
      <c r="K10" s="11"/>
    </row>
    <row r="11" spans="1:11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6.710000</v>
      </c>
      <c r="G11" s="10"/>
      <c r="H11" s="11">
        <v>107.200000</v>
      </c>
      <c r="I11" s="11"/>
      <c r="J11" s="11">
        <f ca="1">ROUND(INDIRECT(ADDRESS(ROW()+(0), COLUMN()+(-4), 1))*INDIRECT(ADDRESS(ROW()+(0), COLUMN()+(-2), 1)), 2)</f>
        <v>719.310000</v>
      </c>
      <c r="K11" s="11"/>
    </row>
    <row r="12" spans="1:11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48.800000</v>
      </c>
      <c r="G12" s="10"/>
      <c r="H12" s="11">
        <v>0.130000</v>
      </c>
      <c r="I12" s="11"/>
      <c r="J12" s="11">
        <f ca="1">ROUND(INDIRECT(ADDRESS(ROW()+(0), COLUMN()+(-4), 1))*INDIRECT(ADDRESS(ROW()+(0), COLUMN()+(-2), 1)), 2)</f>
        <v>6.340000</v>
      </c>
      <c r="K12" s="11"/>
    </row>
    <row r="13" spans="1:11" ht="34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50.000000</v>
      </c>
      <c r="G13" s="10"/>
      <c r="H13" s="11">
        <v>0.620000</v>
      </c>
      <c r="I13" s="11"/>
      <c r="J13" s="11">
        <f ca="1">ROUND(INDIRECT(ADDRESS(ROW()+(0), COLUMN()+(-4), 1))*INDIRECT(ADDRESS(ROW()+(0), COLUMN()+(-2), 1)), 2)</f>
        <v>31.000000</v>
      </c>
      <c r="K13" s="11"/>
    </row>
    <row r="14" spans="1:11" ht="171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7.000000</v>
      </c>
      <c r="G14" s="10"/>
      <c r="H14" s="11">
        <v>3039.920000</v>
      </c>
      <c r="I14" s="11"/>
      <c r="J14" s="11">
        <f ca="1">ROUND(INDIRECT(ADDRESS(ROW()+(0), COLUMN()+(-4), 1))*INDIRECT(ADDRESS(ROW()+(0), COLUMN()+(-2), 1)), 2)</f>
        <v>21279.440000</v>
      </c>
      <c r="K14" s="11"/>
    </row>
    <row r="15" spans="1:11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70.000000</v>
      </c>
      <c r="G15" s="10"/>
      <c r="H15" s="11">
        <v>0.990000</v>
      </c>
      <c r="I15" s="11"/>
      <c r="J15" s="11">
        <f ca="1">ROUND(INDIRECT(ADDRESS(ROW()+(0), COLUMN()+(-4), 1))*INDIRECT(ADDRESS(ROW()+(0), COLUMN()+(-2), 1)), 2)</f>
        <v>69.300000</v>
      </c>
      <c r="K15" s="11"/>
    </row>
    <row r="16" spans="1:11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2">
        <v>24.500000</v>
      </c>
      <c r="G16" s="12"/>
      <c r="H16" s="13">
        <v>4.800000</v>
      </c>
      <c r="I16" s="13"/>
      <c r="J16" s="13">
        <f ca="1">ROUND(INDIRECT(ADDRESS(ROW()+(0), COLUMN()+(-4), 1))*INDIRECT(ADDRESS(ROW()+(0), COLUMN()+(-2), 1)), 2)</f>
        <v>117.600000</v>
      </c>
      <c r="K16" s="13"/>
    </row>
    <row r="17" spans="1:11" ht="13.50" thickBot="1" customHeight="1">
      <c r="A17" s="14"/>
      <c r="B17" s="14"/>
      <c r="C17" s="14"/>
      <c r="D17" s="14"/>
      <c r="E17" s="14"/>
      <c r="F17" s="8" t="s">
        <v>33</v>
      </c>
      <c r="G17" s="8"/>
      <c r="H17" s="8"/>
      <c r="I17" s="8"/>
      <c r="J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22283.760000</v>
      </c>
      <c r="K17" s="16"/>
    </row>
    <row r="18" spans="1:11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7"/>
      <c r="H18" s="14"/>
      <c r="I18" s="14"/>
      <c r="J18" s="14"/>
      <c r="K18" s="14"/>
    </row>
    <row r="19" spans="1:11" ht="24.0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0">
        <v>9.883000</v>
      </c>
      <c r="G19" s="10"/>
      <c r="H19" s="11">
        <v>48.880000</v>
      </c>
      <c r="I19" s="11"/>
      <c r="J19" s="11">
        <f ca="1">ROUND(INDIRECT(ADDRESS(ROW()+(0), COLUMN()+(-4), 1))*INDIRECT(ADDRESS(ROW()+(0), COLUMN()+(-2), 1)), 2)</f>
        <v>483.080000</v>
      </c>
      <c r="K19" s="11"/>
    </row>
    <row r="20" spans="1:11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2">
        <v>20.169000</v>
      </c>
      <c r="G20" s="12"/>
      <c r="H20" s="13">
        <v>3.090000</v>
      </c>
      <c r="I20" s="13"/>
      <c r="J20" s="13">
        <f ca="1">ROUND(INDIRECT(ADDRESS(ROW()+(0), COLUMN()+(-4), 1))*INDIRECT(ADDRESS(ROW()+(0), COLUMN()+(-2), 1)), 2)</f>
        <v>62.320000</v>
      </c>
      <c r="K20" s="13"/>
    </row>
    <row r="21" spans="1:11" ht="13.50" thickBot="1" customHeight="1">
      <c r="A21" s="14"/>
      <c r="B21" s="14"/>
      <c r="C21" s="14"/>
      <c r="D21" s="14"/>
      <c r="E21" s="14"/>
      <c r="F21" s="8" t="s">
        <v>41</v>
      </c>
      <c r="G21" s="8"/>
      <c r="H21" s="8"/>
      <c r="I21" s="8"/>
      <c r="J21" s="16">
        <f ca="1">ROUND(SUM(INDIRECT(ADDRESS(ROW()+(-1), COLUMN()+(0), 1)),INDIRECT(ADDRESS(ROW()+(-2), COLUMN()+(0), 1))), 2)</f>
        <v>545.400000</v>
      </c>
      <c r="K21" s="16"/>
    </row>
    <row r="22" spans="1:11" ht="13.50" thickBot="1" customHeight="1">
      <c r="A22" s="14">
        <v>3.000000</v>
      </c>
      <c r="B22" s="14"/>
      <c r="C22" s="14"/>
      <c r="D22" s="14"/>
      <c r="E22" s="17" t="s">
        <v>42</v>
      </c>
      <c r="F22" s="17"/>
      <c r="G22" s="17"/>
      <c r="H22" s="14"/>
      <c r="I22" s="14"/>
      <c r="J22" s="14"/>
      <c r="K22" s="14"/>
    </row>
    <row r="23" spans="1:11" ht="13.50" thickBot="1" customHeight="1">
      <c r="A23" s="1" t="s">
        <v>43</v>
      </c>
      <c r="B23" s="1"/>
      <c r="C23" s="1"/>
      <c r="D23" s="9" t="s">
        <v>44</v>
      </c>
      <c r="E23" s="1" t="s">
        <v>45</v>
      </c>
      <c r="F23" s="10">
        <v>0.949000</v>
      </c>
      <c r="G23" s="10"/>
      <c r="H23" s="11">
        <v>24.970000</v>
      </c>
      <c r="I23" s="11"/>
      <c r="J23" s="11">
        <f ca="1">ROUND(INDIRECT(ADDRESS(ROW()+(0), COLUMN()+(-4), 1))*INDIRECT(ADDRESS(ROW()+(0), COLUMN()+(-2), 1)), 2)</f>
        <v>23.700000</v>
      </c>
      <c r="K23" s="11"/>
    </row>
    <row r="24" spans="1:11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0.142000</v>
      </c>
      <c r="G24" s="10"/>
      <c r="H24" s="11">
        <v>22.190000</v>
      </c>
      <c r="I24" s="11"/>
      <c r="J24" s="11">
        <f ca="1">ROUND(INDIRECT(ADDRESS(ROW()+(0), COLUMN()+(-4), 1))*INDIRECT(ADDRESS(ROW()+(0), COLUMN()+(-2), 1)), 2)</f>
        <v>3.150000</v>
      </c>
      <c r="K24" s="11"/>
    </row>
    <row r="25" spans="1:11" ht="24.0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2.259000</v>
      </c>
      <c r="G25" s="10"/>
      <c r="H25" s="11">
        <v>24.970000</v>
      </c>
      <c r="I25" s="11"/>
      <c r="J25" s="11">
        <f ca="1">ROUND(INDIRECT(ADDRESS(ROW()+(0), COLUMN()+(-4), 1))*INDIRECT(ADDRESS(ROW()+(0), COLUMN()+(-2), 1)), 2)</f>
        <v>56.410000</v>
      </c>
      <c r="K25" s="11"/>
    </row>
    <row r="26" spans="1:11" ht="24.0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2.348000</v>
      </c>
      <c r="G26" s="10"/>
      <c r="H26" s="11">
        <v>22.190000</v>
      </c>
      <c r="I26" s="11"/>
      <c r="J26" s="11">
        <f ca="1">ROUND(INDIRECT(ADDRESS(ROW()+(0), COLUMN()+(-4), 1))*INDIRECT(ADDRESS(ROW()+(0), COLUMN()+(-2), 1)), 2)</f>
        <v>52.100000</v>
      </c>
      <c r="K26" s="11"/>
    </row>
    <row r="27" spans="1:11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0">
        <v>29.053000</v>
      </c>
      <c r="G27" s="10"/>
      <c r="H27" s="11">
        <v>24.970000</v>
      </c>
      <c r="I27" s="11"/>
      <c r="J27" s="11">
        <f ca="1">ROUND(INDIRECT(ADDRESS(ROW()+(0), COLUMN()+(-4), 1))*INDIRECT(ADDRESS(ROW()+(0), COLUMN()+(-2), 1)), 2)</f>
        <v>725.450000</v>
      </c>
      <c r="K27" s="11"/>
    </row>
    <row r="28" spans="1:11" ht="13.50" thickBot="1" customHeight="1">
      <c r="A28" s="1" t="s">
        <v>58</v>
      </c>
      <c r="B28" s="1"/>
      <c r="C28" s="1"/>
      <c r="D28" s="9" t="s">
        <v>59</v>
      </c>
      <c r="E28" s="1" t="s">
        <v>60</v>
      </c>
      <c r="F28" s="12">
        <v>29.053000</v>
      </c>
      <c r="G28" s="12"/>
      <c r="H28" s="13">
        <v>22.190000</v>
      </c>
      <c r="I28" s="13"/>
      <c r="J28" s="13">
        <f ca="1">ROUND(INDIRECT(ADDRESS(ROW()+(0), COLUMN()+(-4), 1))*INDIRECT(ADDRESS(ROW()+(0), COLUMN()+(-2), 1)), 2)</f>
        <v>644.690000</v>
      </c>
      <c r="K28" s="13"/>
    </row>
    <row r="29" spans="1:11" ht="13.50" thickBot="1" customHeight="1">
      <c r="A29" s="14"/>
      <c r="B29" s="14"/>
      <c r="C29" s="14"/>
      <c r="D29" s="14"/>
      <c r="E29" s="14"/>
      <c r="F29" s="8" t="s">
        <v>61</v>
      </c>
      <c r="G29" s="8"/>
      <c r="H29" s="8"/>
      <c r="I29" s="8"/>
      <c r="J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1505.500000</v>
      </c>
      <c r="K29" s="16"/>
    </row>
    <row r="30" spans="1:11" ht="13.50" thickBot="1" customHeight="1">
      <c r="A30" s="14">
        <v>4.000000</v>
      </c>
      <c r="B30" s="14"/>
      <c r="C30" s="14"/>
      <c r="D30" s="14"/>
      <c r="E30" s="17" t="s">
        <v>62</v>
      </c>
      <c r="F30" s="17"/>
      <c r="G30" s="17"/>
      <c r="H30" s="14"/>
      <c r="I30" s="14"/>
      <c r="J30" s="14"/>
      <c r="K30" s="14"/>
    </row>
    <row r="31" spans="1:11" ht="13.50" thickBot="1" customHeight="1">
      <c r="A31" s="18"/>
      <c r="B31" s="18"/>
      <c r="C31" s="18"/>
      <c r="D31" s="19" t="s">
        <v>63</v>
      </c>
      <c r="E31" s="18" t="s">
        <v>64</v>
      </c>
      <c r="F31" s="12">
        <v>2.000000</v>
      </c>
      <c r="G31" s="12"/>
      <c r="H31" s="13">
        <f ca="1">ROUND(SUM(INDIRECT(ADDRESS(ROW()+(-2), COLUMN()+(2), 1)),INDIRECT(ADDRESS(ROW()+(-10), COLUMN()+(2), 1)),INDIRECT(ADDRESS(ROW()+(-14), COLUMN()+(2), 1))), 2)</f>
        <v>24334.660000</v>
      </c>
      <c r="I31" s="13"/>
      <c r="J31" s="13">
        <f ca="1">ROUND(INDIRECT(ADDRESS(ROW()+(0), COLUMN()+(-4), 1))*INDIRECT(ADDRESS(ROW()+(0), COLUMN()+(-2), 1))/100, 2)</f>
        <v>486.690000</v>
      </c>
      <c r="K31" s="13"/>
    </row>
    <row r="32" spans="1:11" ht="13.50" thickBot="1" customHeight="1">
      <c r="A32" s="20" t="s">
        <v>65</v>
      </c>
      <c r="B32" s="20"/>
      <c r="C32" s="20"/>
      <c r="D32" s="21"/>
      <c r="E32" s="22"/>
      <c r="F32" s="23" t="s">
        <v>66</v>
      </c>
      <c r="G32" s="23"/>
      <c r="H32" s="24"/>
      <c r="I32" s="24"/>
      <c r="J32" s="25">
        <f ca="1">ROUND(SUM(INDIRECT(ADDRESS(ROW()+(-1), COLUMN()+(0), 1)),INDIRECT(ADDRESS(ROW()+(-3), COLUMN()+(0), 1)),INDIRECT(ADDRESS(ROW()+(-11), COLUMN()+(0), 1)),INDIRECT(ADDRESS(ROW()+(-15), COLUMN()+(0), 1))), 2)</f>
        <v>24821.350000</v>
      </c>
      <c r="K32" s="25"/>
    </row>
    <row r="35" spans="1:11" ht="13.50" thickBot="1" customHeight="1">
      <c r="A35" s="26" t="s">
        <v>67</v>
      </c>
      <c r="B35" s="26"/>
      <c r="C35" s="26"/>
      <c r="D35" s="26"/>
      <c r="E35" s="26"/>
      <c r="F35" s="26"/>
      <c r="G35" s="26" t="s">
        <v>68</v>
      </c>
      <c r="H35" s="26"/>
      <c r="I35" s="26" t="s">
        <v>69</v>
      </c>
      <c r="J35" s="26"/>
      <c r="K35" s="26" t="s">
        <v>70</v>
      </c>
    </row>
    <row r="36" spans="1:11" ht="13.50" thickBot="1" customHeight="1">
      <c r="A36" s="27" t="s">
        <v>71</v>
      </c>
      <c r="B36" s="27"/>
      <c r="C36" s="27"/>
      <c r="D36" s="27"/>
      <c r="E36" s="27"/>
      <c r="F36" s="27"/>
      <c r="G36" s="28">
        <v>192005.000000</v>
      </c>
      <c r="H36" s="28"/>
      <c r="I36" s="28">
        <v>192006.000000</v>
      </c>
      <c r="J36" s="28"/>
      <c r="K36" s="28" t="s">
        <v>72</v>
      </c>
    </row>
    <row r="37" spans="1:11" ht="24.00" thickBot="1" customHeight="1">
      <c r="A37" s="29" t="s">
        <v>73</v>
      </c>
      <c r="B37" s="29"/>
      <c r="C37" s="29"/>
      <c r="D37" s="29"/>
      <c r="E37" s="29"/>
      <c r="F37" s="29"/>
      <c r="G37" s="30"/>
      <c r="H37" s="30"/>
      <c r="I37" s="30"/>
      <c r="J37" s="30"/>
      <c r="K37" s="30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10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C17"/>
    <mergeCell ref="F17:I17"/>
    <mergeCell ref="J17:K17"/>
    <mergeCell ref="A18:C18"/>
    <mergeCell ref="E18:G18"/>
    <mergeCell ref="H18:I18"/>
    <mergeCell ref="J18:K18"/>
    <mergeCell ref="A19:C19"/>
    <mergeCell ref="F19:G19"/>
    <mergeCell ref="H19:I19"/>
    <mergeCell ref="J19:K19"/>
    <mergeCell ref="A20:C20"/>
    <mergeCell ref="F20:G20"/>
    <mergeCell ref="H20:I20"/>
    <mergeCell ref="J20:K20"/>
    <mergeCell ref="A21:C21"/>
    <mergeCell ref="F21:I21"/>
    <mergeCell ref="J21:K21"/>
    <mergeCell ref="A22:C22"/>
    <mergeCell ref="E22:G22"/>
    <mergeCell ref="H22:I22"/>
    <mergeCell ref="J22:K22"/>
    <mergeCell ref="A23:C23"/>
    <mergeCell ref="F23:G23"/>
    <mergeCell ref="H23:I23"/>
    <mergeCell ref="J23:K23"/>
    <mergeCell ref="A24:C24"/>
    <mergeCell ref="F24:G24"/>
    <mergeCell ref="H24:I24"/>
    <mergeCell ref="J24:K24"/>
    <mergeCell ref="A25:C25"/>
    <mergeCell ref="F25:G25"/>
    <mergeCell ref="H25:I25"/>
    <mergeCell ref="J25:K25"/>
    <mergeCell ref="A26:C26"/>
    <mergeCell ref="F26:G26"/>
    <mergeCell ref="H26:I26"/>
    <mergeCell ref="J26:K26"/>
    <mergeCell ref="A27:C27"/>
    <mergeCell ref="F27:G27"/>
    <mergeCell ref="H27:I27"/>
    <mergeCell ref="J27:K27"/>
    <mergeCell ref="A28:C28"/>
    <mergeCell ref="F28:G28"/>
    <mergeCell ref="H28:I28"/>
    <mergeCell ref="J28:K28"/>
    <mergeCell ref="A29:C29"/>
    <mergeCell ref="F29:I29"/>
    <mergeCell ref="J29:K29"/>
    <mergeCell ref="A30:C30"/>
    <mergeCell ref="E30:G30"/>
    <mergeCell ref="H30:I30"/>
    <mergeCell ref="J30:K30"/>
    <mergeCell ref="A31:C31"/>
    <mergeCell ref="F31:G31"/>
    <mergeCell ref="H31:I31"/>
    <mergeCell ref="J31:K31"/>
    <mergeCell ref="A32:E32"/>
    <mergeCell ref="F32:I32"/>
    <mergeCell ref="J32:K32"/>
    <mergeCell ref="A35:F35"/>
    <mergeCell ref="G35:H35"/>
    <mergeCell ref="I35:J35"/>
    <mergeCell ref="A36:F36"/>
    <mergeCell ref="G36:H37"/>
    <mergeCell ref="I36:J37"/>
    <mergeCell ref="K36:K37"/>
    <mergeCell ref="A37:F37"/>
    <mergeCell ref="A40:K40"/>
    <mergeCell ref="A41:K41"/>
    <mergeCell ref="A42:K42"/>
  </mergeCells>
  <pageMargins left="0.620079" right="0.472441" top="0.472441" bottom="0.472441" header="0.0" footer="0.0"/>
  <pageSetup paperSize="9" orientation="portrait"/>
  <rowBreaks count="0" manualBreakCount="0">
    </rowBreaks>
</worksheet>
</file>