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<sst xmlns="http://schemas.openxmlformats.org/spreadsheetml/2006/main" count="52" uniqueCount="52">
  <si>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</si>
  <si>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</si>
  <si>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</si>
  <si>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Piló-pantalla (barrette) de formigó armat, sense llots.</t>
  </si>
  <si>
    <r>
      <rPr>
        <sz val="8.25"/>
        <color rgb="FF000000"/>
        <rFont val="Arial"/>
        <family val="2"/>
      </rPr>
      <t xml:space="preserve">Piló-pantalla (barrette) de formigó armat 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cm de gruix, amb una amplada de 80 a 300 cm i fins a </t>
    </r>
    <r>
      <rPr>
        <b/>
        <sz val="8.25"/>
        <color rgb="FF000000"/>
        <rFont val="Arial"/>
        <family val="2"/>
      </rPr>
      <t xml:space="preserve">11</t>
    </r>
    <r>
      <rPr>
        <sz val="8.25"/>
        <color rgb="FF000000"/>
        <rFont val="Arial"/>
        <family val="2"/>
      </rPr>
      <t xml:space="preserve"> m de profundidat, o fins a trobar roca o capes dures de terreny, en terreny cohesiu estable sense rebuig en el SPT, sense ús de llots tixòtrops; realitzat amb </t>
    </r>
    <r>
      <rPr>
        <b/>
        <sz val="8.25"/>
        <color rgb="FF000000"/>
        <rFont val="Arial"/>
        <family val="2"/>
      </rPr>
      <t xml:space="preserve">formigó HA-30/AC/20/IIa+Qb, i.flow PILOTE DURA "HEIDELBERGCEMENT HISPANIA", fabricat en central, amb ciment SR, i abocament des de camió</t>
    </r>
    <r>
      <rPr>
        <sz val="8.25"/>
        <color rgb="FF000000"/>
        <rFont val="Arial"/>
        <family val="2"/>
      </rPr>
      <t xml:space="preserve">, amb formigonat continu </t>
    </r>
    <r>
      <rPr>
        <b/>
        <sz val="8.25"/>
        <color rgb="FF000000"/>
        <rFont val="Arial"/>
        <family val="2"/>
      </rPr>
      <t xml:space="preserve">en sec</t>
    </r>
    <r>
      <rPr>
        <sz val="8.25"/>
        <color rgb="FF000000"/>
        <rFont val="Arial"/>
        <family val="2"/>
      </rPr>
      <t xml:space="preserve"> a través de tub Tremie,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aproximada 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kg/m². Inclús filferro de lligar i separadors. El preu inclou l'elaboració de la ferralla (tall, doblegat i conformat d'elements) en taller industrial i el muntatge en el lloc definitiu de la seva col·locació en obra.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</si>
  <si>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</si>
  <si>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</si>
  <si>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</si>
  <si>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</si>
  <si>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</si>
  <si>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</si>
  <si>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</si>
  <si>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mt07aco020l</t>
  </si>
  <si>
    <t xml:space="preserve">U</t>
  </si>
  <si>
    <t xml:space="preserve">Separador homologat per murs pantalla.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</si>
  <si>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</si>
  <si>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</si>
  <si>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</si>
  <si>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</si>
  <si>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</si>
  <si>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</si>
  <si>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mt10hai020ax</t>
  </si>
  <si>
    <t xml:space="preserve">m³</t>
  </si>
  <si>
    <t xml:space="preserve">Formigó HA-30/AC/20/IIa+Qb, i.flow PILOTE DURA "HEIDELBERGCEMENT HISPANIA", fabricat en central, amb ciment SR.</t>
  </si>
  <si>
    <t xml:space="preserve">Subtotal materials:</t>
  </si>
  <si>
    <t xml:space="preserve">Equip i maquinària</t>
  </si>
  <si>
    <t xml:space="preserve">mq03pae060gm</t>
  </si>
  <si>
    <t xml:space="preserve">h</t>
  </si>
  <si>
    <t xml:space="preserve">Maquinària per a excavació de mur pantalla de 30 cm d'espessor i fins a 11 m de profunditat, excavació sense ús de llots tixòtrops, en terreny cohesiu estable sense rebuig en el SPT.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</si>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</sst>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46" customWidth="1"/>
    <col min="4" max="4" width="54.06" customWidth="1"/>
    <col min="5" max="5" width="14.4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0.090000</v>
      </c>
      <c r="G10" s="11">
        <f ca="1">ROUND(INDIRECT(ADDRESS(ROW()+(0), COLUMN()+(-2), 1))*INDIRECT(ADDRESS(ROW()+(0), COLUMN()+(-1), 1)), 2)</f>
        <v>0.180000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30.000000</v>
      </c>
      <c r="F11" s="11">
        <v>0.810000</v>
      </c>
      <c r="G11" s="11">
        <f ca="1">ROUND(INDIRECT(ADDRESS(ROW()+(0), COLUMN()+(-2), 1))*INDIRECT(ADDRESS(ROW()+(0), COLUMN()+(-1), 1)), 2)</f>
        <v>24.300000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0.180000</v>
      </c>
      <c r="F12" s="11">
        <v>1.100000</v>
      </c>
      <c r="G12" s="11">
        <f ca="1">ROUND(INDIRECT(ADDRESS(ROW()+(0), COLUMN()+(-2), 1))*INDIRECT(ADDRESS(ROW()+(0), COLUMN()+(-1), 1)), 2)</f>
        <v>0.200000</v>
      </c>
    </row>
    <row r="13" spans="1:7" ht="34.50" thickBot="1" customHeight="1">
      <c r="A13" s="1" t="s">
        <v>21</v>
      </c>
      <c r="B13" s="1"/>
      <c r="C13" s="9" t="s">
        <v>22</v>
      </c>
      <c r="D13" s="1" t="s">
        <v>23</v>
      </c>
      <c r="E13" s="12">
        <v>0.385000</v>
      </c>
      <c r="F13" s="13">
        <v>151.200000</v>
      </c>
      <c r="G13" s="13">
        <f ca="1">ROUND(INDIRECT(ADDRESS(ROW()+(0), COLUMN()+(-2), 1))*INDIRECT(ADDRESS(ROW()+(0), COLUMN()+(-1), 1)), 2)</f>
        <v>58.210000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82.890000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45.00" thickBot="1" customHeight="1">
      <c r="A16" s="1" t="s">
        <v>26</v>
      </c>
      <c r="B16" s="1"/>
      <c r="C16" s="9" t="s">
        <v>27</v>
      </c>
      <c r="D16" s="1" t="s">
        <v>28</v>
      </c>
      <c r="E16" s="10">
        <v>0.515000</v>
      </c>
      <c r="F16" s="11">
        <v>46.000000</v>
      </c>
      <c r="G16" s="11">
        <f ca="1">ROUND(INDIRECT(ADDRESS(ROW()+(0), COLUMN()+(-2), 1))*INDIRECT(ADDRESS(ROW()+(0), COLUMN()+(-1), 1)), 2)</f>
        <v>23.690000</v>
      </c>
    </row>
    <row r="17" spans="1:7" ht="24.00" thickBot="1" customHeight="1">
      <c r="A17" s="1" t="s">
        <v>29</v>
      </c>
      <c r="B17" s="1"/>
      <c r="C17" s="9" t="s">
        <v>30</v>
      </c>
      <c r="D17" s="1" t="s">
        <v>31</v>
      </c>
      <c r="E17" s="12">
        <v>0.116000</v>
      </c>
      <c r="F17" s="13">
        <v>67.000000</v>
      </c>
      <c r="G17" s="13">
        <f ca="1">ROUND(INDIRECT(ADDRESS(ROW()+(0), COLUMN()+(-2), 1))*INDIRECT(ADDRESS(ROW()+(0), COLUMN()+(-1), 1)), 2)</f>
        <v>7.770000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1))), 2)</f>
        <v>31.460000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" t="s">
        <v>34</v>
      </c>
      <c r="B20" s="1"/>
      <c r="C20" s="9" t="s">
        <v>35</v>
      </c>
      <c r="D20" s="1" t="s">
        <v>36</v>
      </c>
      <c r="E20" s="10">
        <v>0.242000</v>
      </c>
      <c r="F20" s="11">
        <v>24.970000</v>
      </c>
      <c r="G20" s="11">
        <f ca="1">ROUND(INDIRECT(ADDRESS(ROW()+(0), COLUMN()+(-2), 1))*INDIRECT(ADDRESS(ROW()+(0), COLUMN()+(-1), 1)), 2)</f>
        <v>6.040000</v>
      </c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0">
        <v>0.242000</v>
      </c>
      <c r="F21" s="11">
        <v>22.190000</v>
      </c>
      <c r="G21" s="11">
        <f ca="1">ROUND(INDIRECT(ADDRESS(ROW()+(0), COLUMN()+(-2), 1))*INDIRECT(ADDRESS(ROW()+(0), COLUMN()+(-1), 1)), 2)</f>
        <v>5.370000</v>
      </c>
    </row>
    <row r="22" spans="1:7" ht="24.00" thickBot="1" customHeight="1">
      <c r="A22" s="1" t="s">
        <v>40</v>
      </c>
      <c r="B22" s="1"/>
      <c r="C22" s="9" t="s">
        <v>41</v>
      </c>
      <c r="D22" s="1" t="s">
        <v>42</v>
      </c>
      <c r="E22" s="10">
        <v>0.124000</v>
      </c>
      <c r="F22" s="11">
        <v>24.970000</v>
      </c>
      <c r="G22" s="11">
        <f ca="1">ROUND(INDIRECT(ADDRESS(ROW()+(0), COLUMN()+(-2), 1))*INDIRECT(ADDRESS(ROW()+(0), COLUMN()+(-1), 1)), 2)</f>
        <v>3.100000</v>
      </c>
    </row>
    <row r="23" spans="1:7" ht="13.50" thickBot="1" customHeight="1">
      <c r="A23" s="1" t="s">
        <v>43</v>
      </c>
      <c r="B23" s="1"/>
      <c r="C23" s="9" t="s">
        <v>44</v>
      </c>
      <c r="D23" s="1" t="s">
        <v>45</v>
      </c>
      <c r="E23" s="12">
        <v>0.497000</v>
      </c>
      <c r="F23" s="13">
        <v>22.190000</v>
      </c>
      <c r="G23" s="13">
        <f ca="1">ROUND(INDIRECT(ADDRESS(ROW()+(0), COLUMN()+(-2), 1))*INDIRECT(ADDRESS(ROW()+(0), COLUMN()+(-1), 1)), 2)</f>
        <v>11.030000</v>
      </c>
    </row>
    <row r="24" spans="1:7" ht="13.50" thickBot="1" customHeight="1">
      <c r="A24" s="14"/>
      <c r="B24" s="14"/>
      <c r="C24" s="14"/>
      <c r="D24" s="14"/>
      <c r="E24" s="8" t="s">
        <v>46</v>
      </c>
      <c r="F24" s="8"/>
      <c r="G24" s="16">
        <f ca="1">ROUND(SUM(INDIRECT(ADDRESS(ROW()+(-1), COLUMN()+(0), 1)),INDIRECT(ADDRESS(ROW()+(-2), COLUMN()+(0), 1)),INDIRECT(ADDRESS(ROW()+(-3), COLUMN()+(0), 1)),INDIRECT(ADDRESS(ROW()+(-4), COLUMN()+(0), 1))), 2)</f>
        <v>25.540000</v>
      </c>
    </row>
    <row r="25" spans="1:7" ht="13.50" thickBot="1" customHeight="1">
      <c r="A25" s="14">
        <v>4.000000</v>
      </c>
      <c r="B25" s="14"/>
      <c r="C25" s="14"/>
      <c r="D25" s="17" t="s">
        <v>47</v>
      </c>
      <c r="E25" s="17"/>
      <c r="F25" s="14"/>
      <c r="G25" s="14"/>
    </row>
    <row r="26" spans="1:7" ht="13.50" thickBot="1" customHeight="1">
      <c r="A26" s="18"/>
      <c r="B26" s="18"/>
      <c r="C26" s="19" t="s">
        <v>48</v>
      </c>
      <c r="D26" s="18" t="s">
        <v>49</v>
      </c>
      <c r="E26" s="12">
        <v>2.000000</v>
      </c>
      <c r="F26" s="13">
        <f ca="1">ROUND(SUM(INDIRECT(ADDRESS(ROW()+(-2), COLUMN()+(1), 1)),INDIRECT(ADDRESS(ROW()+(-8), COLUMN()+(1), 1)),INDIRECT(ADDRESS(ROW()+(-12), COLUMN()+(1), 1))), 2)</f>
        <v>139.890000</v>
      </c>
      <c r="G26" s="13">
        <f ca="1">ROUND(INDIRECT(ADDRESS(ROW()+(0), COLUMN()+(-2), 1))*INDIRECT(ADDRESS(ROW()+(0), COLUMN()+(-1), 1))/100, 2)</f>
        <v>2.800000</v>
      </c>
    </row>
    <row r="27" spans="1:7" ht="13.50" thickBot="1" customHeight="1">
      <c r="A27" s="20" t="s">
        <v>50</v>
      </c>
      <c r="B27" s="20"/>
      <c r="C27" s="21"/>
      <c r="D27" s="22"/>
      <c r="E27" s="23" t="s">
        <v>51</v>
      </c>
      <c r="F27" s="24"/>
      <c r="G27" s="25">
        <f ca="1">ROUND(SUM(INDIRECT(ADDRESS(ROW()+(-1), COLUMN()+(0), 1)),INDIRECT(ADDRESS(ROW()+(-3), COLUMN()+(0), 1)),INDIRECT(ADDRESS(ROW()+(-9), COLUMN()+(0), 1)),INDIRECT(ADDRESS(ROW()+(-13), COLUMN()+(0), 1))), 2)</f>
        <v>142.690000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