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<sst xmlns="http://schemas.openxmlformats.org/spreadsheetml/2006/main" count="47" uniqueCount="47">
  <si>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</si>
  <si>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CZC020</t>
  </si>
  <si>
    <t xml:space="preserve">m³</t>
  </si>
  <si>
    <t xml:space="preserve">Recalçament de fonamentació mitjançant l'ampliació per sota de la fonamentació existent.</t>
  </si>
  <si>
    <r>
      <rPr>
        <sz val="8.25"/>
        <color rgb="FF000000"/>
        <rFont val="Arial"/>
        <family val="2"/>
      </rPr>
      <t xml:space="preserve">Recalçament de fonamentació mitjançant l'ampliació per sota de la fonamentació </t>
    </r>
    <r>
      <rPr>
        <b/>
        <sz val="8.25"/>
        <color rgb="FF000000"/>
        <rFont val="Arial"/>
        <family val="2"/>
      </rPr>
      <t xml:space="preserve">aïllada</t>
    </r>
    <r>
      <rPr>
        <sz val="8.25"/>
        <color rgb="FF000000"/>
        <rFont val="Arial"/>
        <family val="2"/>
      </rPr>
      <t xml:space="preserve"> existent, amb una nova fonamentació de formigó armat, realitzada per dames, en fases successives,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kg/m³, situant-se la seva base de recolzament a menys de 2 metres de profunditat; muntatge, desmuntatge i retirada del sistema d'encofrat i de tot el material auxiliar, una vegada que la fonamentació estigui en condicions de suportar els esforços. Inclús filferro de lligar i separadors. El preu inclou l'elaboració de la ferralla (tall, doblegat i conformat d'elements) en taller industrial i el muntatge en el lloc definitiu de la seva col·locació en obra, però no inclou l'excavació, el reblert, la compactació del terreny ni l'ataconat entre la nova fonamentació i l'existent.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</si>
  <si>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</si>
  <si>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</si>
  <si>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</si>
  <si>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</si>
  <si>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</si>
  <si>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</si>
  <si>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</si>
  <si>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mt08ema100</t>
  </si>
  <si>
    <t xml:space="preserve">m²</t>
  </si>
  <si>
    <t xml:space="preserve">Sistema d'encofrat recuperable de taulers de fusta, per a treballs de recalç de fonamentació, de fins a 2 m de profunditat de la base de suport.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</si>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</sst>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0.130000</v>
      </c>
      <c r="G11" s="11">
        <f ca="1">ROUND(INDIRECT(ADDRESS(ROW()+(0), COLUMN()+(-2), 1))*INDIRECT(ADDRESS(ROW()+(0), COLUMN()+(-1), 1)), 2)</f>
        <v>1.040000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30.000000</v>
      </c>
      <c r="F12" s="11">
        <v>0.810000</v>
      </c>
      <c r="G12" s="11">
        <f ca="1">ROUND(INDIRECT(ADDRESS(ROW()+(0), COLUMN()+(-2), 1))*INDIRECT(ADDRESS(ROW()+(0), COLUMN()+(-1), 1)), 2)</f>
        <v>24.300000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0.120000</v>
      </c>
      <c r="F13" s="11">
        <v>1.100000</v>
      </c>
      <c r="G13" s="11">
        <f ca="1">ROUND(INDIRECT(ADDRESS(ROW()+(0), COLUMN()+(-2), 1))*INDIRECT(ADDRESS(ROW()+(0), COLUMN()+(-1), 1)), 2)</f>
        <v>0.130000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1.100000</v>
      </c>
      <c r="F14" s="13">
        <v>107.200000</v>
      </c>
      <c r="G14" s="13">
        <f ca="1">ROUND(INDIRECT(ADDRESS(ROW()+(0), COLUMN()+(-2), 1))*INDIRECT(ADDRESS(ROW()+(0), COLUMN()+(-1), 1)), 2)</f>
        <v>117.920000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161.390000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0.089000</v>
      </c>
      <c r="F17" s="11">
        <v>24.970000</v>
      </c>
      <c r="G17" s="11">
        <f ca="1">ROUND(INDIRECT(ADDRESS(ROW()+(0), COLUMN()+(-2), 1))*INDIRECT(ADDRESS(ROW()+(0), COLUMN()+(-1), 1)), 2)</f>
        <v>2.220000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0.133000</v>
      </c>
      <c r="F18" s="11">
        <v>22.190000</v>
      </c>
      <c r="G18" s="11">
        <f ca="1">ROUND(INDIRECT(ADDRESS(ROW()+(0), COLUMN()+(-2), 1))*INDIRECT(ADDRESS(ROW()+(0), COLUMN()+(-1), 1)), 2)</f>
        <v>2.950000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0.074000</v>
      </c>
      <c r="F19" s="11">
        <v>24.970000</v>
      </c>
      <c r="G19" s="11">
        <f ca="1">ROUND(INDIRECT(ADDRESS(ROW()+(0), COLUMN()+(-2), 1))*INDIRECT(ADDRESS(ROW()+(0), COLUMN()+(-1), 1)), 2)</f>
        <v>1.850000</v>
      </c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0.443000</v>
      </c>
      <c r="F20" s="13">
        <v>22.190000</v>
      </c>
      <c r="G20" s="13">
        <f ca="1">ROUND(INDIRECT(ADDRESS(ROW()+(0), COLUMN()+(-2), 1))*INDIRECT(ADDRESS(ROW()+(0), COLUMN()+(-1), 1)), 2)</f>
        <v>9.830000</v>
      </c>
    </row>
    <row r="21" spans="1:7" ht="13.50" thickBot="1" customHeight="1">
      <c r="A21" s="14"/>
      <c r="B21" s="14"/>
      <c r="C21" s="14"/>
      <c r="D21" s="14"/>
      <c r="E21" s="8" t="s">
        <v>41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1))), 2)</f>
        <v>16.850000</v>
      </c>
    </row>
    <row r="22" spans="1:7" ht="13.50" thickBot="1" customHeight="1">
      <c r="A22" s="14">
        <v>3.000000</v>
      </c>
      <c r="B22" s="14"/>
      <c r="C22" s="14"/>
      <c r="D22" s="17" t="s">
        <v>42</v>
      </c>
      <c r="E22" s="17"/>
      <c r="F22" s="14"/>
      <c r="G22" s="14"/>
    </row>
    <row r="23" spans="1:7" ht="13.50" thickBot="1" customHeight="1">
      <c r="A23" s="18"/>
      <c r="B23" s="18"/>
      <c r="C23" s="19" t="s">
        <v>43</v>
      </c>
      <c r="D23" s="18" t="s">
        <v>44</v>
      </c>
      <c r="E23" s="12">
        <v>2.000000</v>
      </c>
      <c r="F23" s="13">
        <f ca="1">ROUND(SUM(INDIRECT(ADDRESS(ROW()+(-2), COLUMN()+(1), 1)),INDIRECT(ADDRESS(ROW()+(-8), COLUMN()+(1), 1))), 2)</f>
        <v>178.240000</v>
      </c>
      <c r="G23" s="13">
        <f ca="1">ROUND(INDIRECT(ADDRESS(ROW()+(0), COLUMN()+(-2), 1))*INDIRECT(ADDRESS(ROW()+(0), COLUMN()+(-1), 1))/100, 2)</f>
        <v>3.560000</v>
      </c>
    </row>
    <row r="24" spans="1:7" ht="13.50" thickBot="1" customHeight="1">
      <c r="A24" s="20" t="s">
        <v>45</v>
      </c>
      <c r="B24" s="20"/>
      <c r="C24" s="21"/>
      <c r="D24" s="22"/>
      <c r="E24" s="23" t="s">
        <v>46</v>
      </c>
      <c r="F24" s="24"/>
      <c r="G24" s="25">
        <f ca="1">ROUND(SUM(INDIRECT(ADDRESS(ROW()+(-1), COLUMN()+(0), 1)),INDIRECT(ADDRESS(ROW()+(-3), COLUMN()+(0), 1)),INDIRECT(ADDRESS(ROW()+(-9), COLUMN()+(0), 1))), 2)</f>
        <v>181.800000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