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<sst xmlns="http://schemas.openxmlformats.org/spreadsheetml/2006/main" count="58" uniqueCount="58">
  <si>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</si>
  <si>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QLH010</t>
  </si>
  <si>
    <t xml:space="preserve">m²</t>
  </si>
  <si>
    <t xml:space="preserve">Lluernari transitable de rajoles de vidre emmotllat.</t>
  </si>
  <si>
    <r>
      <rPr>
        <sz val="8.25"/>
        <color rgb="FF000000"/>
        <rFont val="Arial"/>
        <family val="2"/>
      </rPr>
      <t xml:space="preserve">Lluernari transitable de </t>
    </r>
    <r>
      <rPr>
        <b/>
        <sz val="8.25"/>
        <color rgb="FF000000"/>
        <rFont val="Arial"/>
        <family val="2"/>
      </rPr>
      <t xml:space="preserve">rajoles de vidre emmotllat llis, incolor, 190x190x80 mm, per a tràfic per als vianants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</si>
  <si>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</si>
  <si>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</si>
  <si>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</si>
  <si>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</si>
  <si>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</si>
  <si>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</si>
  <si>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</si>
  <si>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mt21vmp010e</t>
  </si>
  <si>
    <t xml:space="preserve">U</t>
  </si>
  <si>
    <t xml:space="preserve">Rajola de vidre emmotlla, llis, incolor, 190x190x80 mm, per a terres amb tràfic per als vianants.</t>
  </si>
  <si>
    <t xml:space="preserve">mt10hai020pa</t>
  </si>
  <si>
    <t xml:space="preserve">m³</t>
  </si>
  <si>
    <t xml:space="preserve">Formigó HA-35/AC/10/IIIa, i.flow SUSTENTA DURA "HEIDELBERGCEMENT HISPANIA", fabricat en central, resistent a ambients marins.</t>
  </si>
  <si>
    <t xml:space="preserve">mt07aco010g</t>
  </si>
  <si>
    <t xml:space="preserve">kg</t>
  </si>
  <si>
    <t xml:space="preserve">Acer en barres corrugades, UNE-EN 10080 B 500 S, subministrat en obra en barres sense elaborar, de varis diàmetres.</t>
  </si>
  <si>
    <t xml:space="preserve">mt07aco020c</t>
  </si>
  <si>
    <t xml:space="preserve">U</t>
  </si>
  <si>
    <t xml:space="preserve">Separador homologat per bigues.</t>
  </si>
  <si>
    <t xml:space="preserve">mt50spa052b</t>
  </si>
  <si>
    <t xml:space="preserve">m</t>
  </si>
  <si>
    <t xml:space="preserve">Tauló de fusta de pi, de 20x7,2 cm.</t>
  </si>
  <si>
    <t xml:space="preserve">mt50spa101</t>
  </si>
  <si>
    <t xml:space="preserve">kg</t>
  </si>
  <si>
    <t xml:space="preserve">Claus d'acer.</t>
  </si>
  <si>
    <t xml:space="preserve">mt50spa081a</t>
  </si>
  <si>
    <t xml:space="preserve">U</t>
  </si>
  <si>
    <t xml:space="preserve">Puntal metàl·lic telescòpic, de fins a 3 m d'altura.</t>
  </si>
  <si>
    <t xml:space="preserve">mt15sja025c</t>
  </si>
  <si>
    <t xml:space="preserve">U</t>
  </si>
  <si>
    <t xml:space="preserve">Cartutx de silicona acètica monocomponent, antifloridura, color transparent, de 310 ml.</t>
  </si>
  <si>
    <t xml:space="preserve">mt21vva022b</t>
  </si>
  <si>
    <t xml:space="preserve">U</t>
  </si>
  <si>
    <t xml:space="preserve">Material auxiliar per la col·locació de rajoles de vidre emmotllat.</t>
  </si>
  <si>
    <t xml:space="preserve">Subtotal materials:</t>
  </si>
  <si>
    <t xml:space="preserve">Equip i maquinària</t>
  </si>
  <si>
    <t xml:space="preserve">mq06bhe010</t>
  </si>
  <si>
    <t xml:space="preserve">h</t>
  </si>
  <si>
    <t xml:space="preserve">Camió bomba estacionat a obra, per bombament de formigó. Inclús p/p de desplaçament.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</si>
  <si>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</si>
  <si>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</si>
  <si>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</si>
  <si>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</si>
  <si>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</si>
  <si>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</si>
  <si>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</si>
  <si>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</si>
  <si>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</si>
  <si>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</si>
  <si>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</si>
  <si>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</si>
  <si>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147,36€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</si>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</sst>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4.93" customWidth="1"/>
    <col min="5" max="5" width="54.57" customWidth="1"/>
    <col min="6" max="6" width="14.4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21.000000</v>
      </c>
      <c r="G10" s="11">
        <v>9.070000</v>
      </c>
      <c r="H10" s="11">
        <f ca="1">ROUND(INDIRECT(ADDRESS(ROW()+(0), COLUMN()+(-2), 1))*INDIRECT(ADDRESS(ROW()+(0), COLUMN()+(-1), 1)), 2)</f>
        <v>190.470000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0.019000</v>
      </c>
      <c r="G11" s="11">
        <v>141.470000</v>
      </c>
      <c r="H11" s="11">
        <f ca="1">ROUND(INDIRECT(ADDRESS(ROW()+(0), COLUMN()+(-2), 1))*INDIRECT(ADDRESS(ROW()+(0), COLUMN()+(-1), 1)), 2)</f>
        <v>2.690000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13.000000</v>
      </c>
      <c r="G12" s="11">
        <v>0.620000</v>
      </c>
      <c r="H12" s="11">
        <f ca="1">ROUND(INDIRECT(ADDRESS(ROW()+(0), COLUMN()+(-2), 1))*INDIRECT(ADDRESS(ROW()+(0), COLUMN()+(-1), 1)), 2)</f>
        <v>8.060000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4.000000</v>
      </c>
      <c r="G13" s="11">
        <v>0.080000</v>
      </c>
      <c r="H13" s="11">
        <f ca="1">ROUND(INDIRECT(ADDRESS(ROW()+(0), COLUMN()+(-2), 1))*INDIRECT(ADDRESS(ROW()+(0), COLUMN()+(-1), 1)), 2)</f>
        <v>0.320000</v>
      </c>
    </row>
    <row r="14" spans="1:8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0">
        <v>0.020000</v>
      </c>
      <c r="G14" s="11">
        <v>4.390000</v>
      </c>
      <c r="H14" s="11">
        <f ca="1">ROUND(INDIRECT(ADDRESS(ROW()+(0), COLUMN()+(-2), 1))*INDIRECT(ADDRESS(ROW()+(0), COLUMN()+(-1), 1)), 2)</f>
        <v>0.090000</v>
      </c>
    </row>
    <row r="15" spans="1:8" ht="13.5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0">
        <v>0.030000</v>
      </c>
      <c r="G15" s="11">
        <v>1.300000</v>
      </c>
      <c r="H15" s="11">
        <f ca="1">ROUND(INDIRECT(ADDRESS(ROW()+(0), COLUMN()+(-2), 1))*INDIRECT(ADDRESS(ROW()+(0), COLUMN()+(-1), 1)), 2)</f>
        <v>0.040000</v>
      </c>
    </row>
    <row r="16" spans="1:8" ht="13.50" thickBot="1" customHeight="1">
      <c r="A16" s="1" t="s">
        <v>30</v>
      </c>
      <c r="B16" s="1"/>
      <c r="C16" s="9" t="s">
        <v>31</v>
      </c>
      <c r="D16" s="9"/>
      <c r="E16" s="1" t="s">
        <v>32</v>
      </c>
      <c r="F16" s="10">
        <v>0.013000</v>
      </c>
      <c r="G16" s="11">
        <v>13.370000</v>
      </c>
      <c r="H16" s="11">
        <f ca="1">ROUND(INDIRECT(ADDRESS(ROW()+(0), COLUMN()+(-2), 1))*INDIRECT(ADDRESS(ROW()+(0), COLUMN()+(-1), 1)), 2)</f>
        <v>0.170000</v>
      </c>
    </row>
    <row r="17" spans="1:8" ht="24.00" thickBot="1" customHeight="1">
      <c r="A17" s="1" t="s">
        <v>33</v>
      </c>
      <c r="B17" s="1"/>
      <c r="C17" s="9" t="s">
        <v>34</v>
      </c>
      <c r="D17" s="9"/>
      <c r="E17" s="1" t="s">
        <v>35</v>
      </c>
      <c r="F17" s="10">
        <v>0.500000</v>
      </c>
      <c r="G17" s="11">
        <v>6.030000</v>
      </c>
      <c r="H17" s="11">
        <f ca="1">ROUND(INDIRECT(ADDRESS(ROW()+(0), COLUMN()+(-2), 1))*INDIRECT(ADDRESS(ROW()+(0), COLUMN()+(-1), 1)), 2)</f>
        <v>3.020000</v>
      </c>
    </row>
    <row r="18" spans="1:8" ht="13.50" thickBot="1" customHeight="1">
      <c r="A18" s="1" t="s">
        <v>36</v>
      </c>
      <c r="B18" s="1"/>
      <c r="C18" s="9" t="s">
        <v>37</v>
      </c>
      <c r="D18" s="9"/>
      <c r="E18" s="1" t="s">
        <v>38</v>
      </c>
      <c r="F18" s="12">
        <v>1.000000</v>
      </c>
      <c r="G18" s="13">
        <v>0.950000</v>
      </c>
      <c r="H18" s="13">
        <f ca="1">ROUND(INDIRECT(ADDRESS(ROW()+(0), COLUMN()+(-2), 1))*INDIRECT(ADDRESS(ROW()+(0), COLUMN()+(-1), 1)), 2)</f>
        <v>0.950000</v>
      </c>
    </row>
    <row r="19" spans="1:8" ht="13.50" thickBot="1" customHeight="1">
      <c r="A19" s="14"/>
      <c r="B19" s="14"/>
      <c r="C19" s="14"/>
      <c r="D19" s="14"/>
      <c r="E19" s="14"/>
      <c r="F19" s="8" t="s">
        <v>39</v>
      </c>
      <c r="G19" s="8"/>
      <c r="H19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205.810000</v>
      </c>
    </row>
    <row r="20" spans="1:8" ht="13.50" thickBot="1" customHeight="1">
      <c r="A20" s="14">
        <v>2.000000</v>
      </c>
      <c r="B20" s="14"/>
      <c r="C20" s="14"/>
      <c r="D20" s="14"/>
      <c r="E20" s="17" t="s">
        <v>40</v>
      </c>
      <c r="F20" s="17"/>
      <c r="G20" s="14"/>
      <c r="H20" s="14"/>
    </row>
    <row r="21" spans="1:8" ht="24.00" thickBot="1" customHeight="1">
      <c r="A21" s="1" t="s">
        <v>41</v>
      </c>
      <c r="B21" s="1"/>
      <c r="C21" s="9" t="s">
        <v>42</v>
      </c>
      <c r="D21" s="9"/>
      <c r="E21" s="1" t="s">
        <v>43</v>
      </c>
      <c r="F21" s="12">
        <v>0.001000</v>
      </c>
      <c r="G21" s="13">
        <v>170.000000</v>
      </c>
      <c r="H21" s="13">
        <f ca="1">ROUND(INDIRECT(ADDRESS(ROW()+(0), COLUMN()+(-2), 1))*INDIRECT(ADDRESS(ROW()+(0), COLUMN()+(-1), 1)), 2)</f>
        <v>0.170000</v>
      </c>
    </row>
    <row r="22" spans="1:8" ht="13.50" thickBot="1" customHeight="1">
      <c r="A22" s="14"/>
      <c r="B22" s="14"/>
      <c r="C22" s="14"/>
      <c r="D22" s="14"/>
      <c r="E22" s="14"/>
      <c r="F22" s="8" t="s">
        <v>44</v>
      </c>
      <c r="G22" s="8"/>
      <c r="H22" s="16">
        <f ca="1">ROUND(SUM(INDIRECT(ADDRESS(ROW()+(-1), COLUMN()+(0), 1))), 2)</f>
        <v>0.170000</v>
      </c>
    </row>
    <row r="23" spans="1:8" ht="13.50" thickBot="1" customHeight="1">
      <c r="A23" s="14">
        <v>3.000000</v>
      </c>
      <c r="B23" s="14"/>
      <c r="C23" s="14"/>
      <c r="D23" s="14"/>
      <c r="E23" s="17" t="s">
        <v>45</v>
      </c>
      <c r="F23" s="17"/>
      <c r="G23" s="14"/>
      <c r="H23" s="14"/>
    </row>
    <row r="24" spans="1:8" ht="13.50" thickBot="1" customHeight="1">
      <c r="A24" s="1" t="s">
        <v>46</v>
      </c>
      <c r="B24" s="1"/>
      <c r="C24" s="9" t="s">
        <v>47</v>
      </c>
      <c r="D24" s="9"/>
      <c r="E24" s="1" t="s">
        <v>48</v>
      </c>
      <c r="F24" s="10">
        <v>2.567000</v>
      </c>
      <c r="G24" s="11">
        <v>23.780000</v>
      </c>
      <c r="H24" s="11">
        <f ca="1">ROUND(INDIRECT(ADDRESS(ROW()+(0), COLUMN()+(-2), 1))*INDIRECT(ADDRESS(ROW()+(0), COLUMN()+(-1), 1)), 2)</f>
        <v>61.040000</v>
      </c>
    </row>
    <row r="25" spans="1:8" ht="13.50" thickBot="1" customHeight="1">
      <c r="A25" s="1" t="s">
        <v>49</v>
      </c>
      <c r="B25" s="1"/>
      <c r="C25" s="9" t="s">
        <v>50</v>
      </c>
      <c r="D25" s="9"/>
      <c r="E25" s="1" t="s">
        <v>51</v>
      </c>
      <c r="F25" s="12">
        <v>2.036000</v>
      </c>
      <c r="G25" s="13">
        <v>19.830000</v>
      </c>
      <c r="H25" s="13">
        <f ca="1">ROUND(INDIRECT(ADDRESS(ROW()+(0), COLUMN()+(-2), 1))*INDIRECT(ADDRESS(ROW()+(0), COLUMN()+(-1), 1)), 2)</f>
        <v>40.370000</v>
      </c>
    </row>
    <row r="26" spans="1:8" ht="13.50" thickBot="1" customHeight="1">
      <c r="A26" s="14"/>
      <c r="B26" s="14"/>
      <c r="C26" s="14"/>
      <c r="D26" s="14"/>
      <c r="E26" s="14"/>
      <c r="F26" s="8" t="s">
        <v>52</v>
      </c>
      <c r="G26" s="8"/>
      <c r="H26" s="16">
        <f ca="1">ROUND(SUM(INDIRECT(ADDRESS(ROW()+(-1), COLUMN()+(0), 1)),INDIRECT(ADDRESS(ROW()+(-2), COLUMN()+(0), 1))), 2)</f>
        <v>101.410000</v>
      </c>
    </row>
    <row r="27" spans="1:8" ht="13.50" thickBot="1" customHeight="1">
      <c r="A27" s="14">
        <v>4.000000</v>
      </c>
      <c r="B27" s="14"/>
      <c r="C27" s="14"/>
      <c r="D27" s="14"/>
      <c r="E27" s="17" t="s">
        <v>53</v>
      </c>
      <c r="F27" s="17"/>
      <c r="G27" s="14"/>
      <c r="H27" s="14"/>
    </row>
    <row r="28" spans="1:8" ht="13.50" thickBot="1" customHeight="1">
      <c r="A28" s="18"/>
      <c r="B28" s="18"/>
      <c r="C28" s="19" t="s">
        <v>54</v>
      </c>
      <c r="D28" s="19"/>
      <c r="E28" s="18" t="s">
        <v>55</v>
      </c>
      <c r="F28" s="12">
        <v>2.000000</v>
      </c>
      <c r="G28" s="13">
        <f ca="1">ROUND(SUM(INDIRECT(ADDRESS(ROW()+(-2), COLUMN()+(1), 1)),INDIRECT(ADDRESS(ROW()+(-6), COLUMN()+(1), 1)),INDIRECT(ADDRESS(ROW()+(-9), COLUMN()+(1), 1))), 2)</f>
        <v>307.390000</v>
      </c>
      <c r="H28" s="13">
        <f ca="1">ROUND(INDIRECT(ADDRESS(ROW()+(0), COLUMN()+(-2), 1))*INDIRECT(ADDRESS(ROW()+(0), COLUMN()+(-1), 1))/100, 2)</f>
        <v>6.150000</v>
      </c>
    </row>
    <row r="29" spans="1:8" ht="13.50" thickBot="1" customHeight="1">
      <c r="A29" s="20" t="s">
        <v>56</v>
      </c>
      <c r="B29" s="20"/>
      <c r="C29" s="21"/>
      <c r="D29" s="21"/>
      <c r="E29" s="22"/>
      <c r="F29" s="23" t="s">
        <v>57</v>
      </c>
      <c r="G29" s="24"/>
      <c r="H29" s="25">
        <f ca="1">ROUND(SUM(INDIRECT(ADDRESS(ROW()+(-1), COLUMN()+(0), 1)),INDIRECT(ADDRESS(ROW()+(-3), COLUMN()+(0), 1)),INDIRECT(ADDRESS(ROW()+(-7), COLUMN()+(0), 1)),INDIRECT(ADDRESS(ROW()+(-10), COLUMN()+(0), 1))), 2)</f>
        <v>313.540000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620079" right="0.472441" top="0.472441" bottom="0.472441" header="0.0" footer="0.0"/>
  <pageSetup paperSize="9" orientation="portrait"/>
  <rowBreaks count="0" manualBreakCount="0">
    </rowBreaks>
</worksheet>
</file>